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tvakolyuk\Documents\PRIMEURS - 2023\"/>
    </mc:Choice>
  </mc:AlternateContent>
  <xr:revisionPtr revIDLastSave="0" documentId="13_ncr:1_{4A2924A2-C85B-4DAC-B433-BAA45FA2868F}" xr6:coauthVersionLast="47" xr6:coauthVersionMax="47" xr10:uidLastSave="{00000000-0000-0000-0000-000000000000}"/>
  <bookViews>
    <workbookView xWindow="-120" yWindow="-120" windowWidth="24240" windowHeight="13140" xr2:uid="{00000000-000D-0000-FFFF-FFFF00000000}"/>
  </bookViews>
  <sheets>
    <sheet name="BORDEAUX" sheetId="1" r:id="rId1"/>
    <sheet name="PUJOL LUX" sheetId="4" r:id="rId2"/>
    <sheet name="PUJOL BEL" sheetId="5" r:id="rId3"/>
  </sheets>
  <externalReferences>
    <externalReference r:id="rId4"/>
  </externalReferences>
  <definedNames>
    <definedName name="Nombre">[1]Feuil2!$A$1:$A$30</definedName>
    <definedName name="_xlnm.Print_Area" localSheetId="2">'PUJOL BEL'!$A$1:$F$45</definedName>
    <definedName name="_xlnm.Print_Area" localSheetId="1">'PUJOL LUX'!$A$1:$F$45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9" i="1" l="1"/>
  <c r="J248" i="1"/>
  <c r="J245" i="1"/>
  <c r="J246" i="1"/>
  <c r="J227" i="1"/>
  <c r="J225" i="1"/>
  <c r="J224" i="1"/>
  <c r="J206" i="1"/>
  <c r="J181" i="1"/>
  <c r="J178" i="1"/>
  <c r="J177" i="1"/>
  <c r="J174" i="1"/>
  <c r="J170" i="1"/>
  <c r="J169" i="1"/>
  <c r="J167" i="1"/>
  <c r="J166" i="1"/>
  <c r="J152" i="1"/>
  <c r="J156" i="1"/>
  <c r="J38" i="1"/>
  <c r="J37" i="1"/>
  <c r="J21" i="1"/>
  <c r="J71" i="1"/>
  <c r="J70" i="1"/>
  <c r="J69" i="1"/>
  <c r="J68" i="1"/>
  <c r="J67" i="1"/>
  <c r="J66" i="1"/>
  <c r="J65" i="1"/>
  <c r="J64" i="1"/>
  <c r="J252" i="1"/>
  <c r="J251" i="1"/>
  <c r="J250" i="1"/>
  <c r="J249" i="1"/>
  <c r="J230" i="1"/>
  <c r="J202" i="1"/>
  <c r="J199" i="1"/>
  <c r="J184" i="1"/>
  <c r="J172" i="1"/>
  <c r="J168" i="1"/>
  <c r="J155" i="1"/>
  <c r="J154" i="1"/>
  <c r="J153" i="1"/>
  <c r="J101" i="1"/>
  <c r="J96" i="1"/>
  <c r="J36" i="1"/>
  <c r="J22" i="1"/>
  <c r="E27" i="4" l="1"/>
  <c r="E27" i="5"/>
  <c r="J273" i="1"/>
  <c r="J271" i="1"/>
  <c r="J233" i="1"/>
  <c r="J232" i="1"/>
  <c r="J231" i="1"/>
  <c r="J228" i="1"/>
  <c r="J226" i="1"/>
  <c r="J222" i="1"/>
  <c r="J221" i="1"/>
  <c r="J220" i="1"/>
  <c r="J219" i="1"/>
  <c r="J218" i="1"/>
  <c r="J205" i="1"/>
  <c r="J204" i="1"/>
  <c r="J200" i="1"/>
  <c r="J197" i="1"/>
  <c r="J196" i="1"/>
  <c r="J183" i="1"/>
  <c r="J180" i="1"/>
  <c r="J179" i="1"/>
  <c r="J176" i="1"/>
  <c r="J175" i="1"/>
  <c r="J173" i="1"/>
  <c r="J171" i="1"/>
  <c r="J151" i="1"/>
  <c r="J137" i="1"/>
  <c r="J136" i="1"/>
  <c r="J135" i="1"/>
  <c r="J134" i="1"/>
  <c r="J133" i="1"/>
  <c r="J111" i="1"/>
  <c r="J110" i="1"/>
  <c r="J109" i="1"/>
  <c r="J105" i="1"/>
  <c r="J104" i="1"/>
  <c r="J103" i="1"/>
  <c r="J102" i="1"/>
  <c r="J98" i="1"/>
  <c r="J97" i="1"/>
  <c r="J95" i="1"/>
  <c r="J94" i="1"/>
  <c r="J63" i="1"/>
  <c r="J62" i="1"/>
  <c r="J61" i="1"/>
  <c r="J48" i="1"/>
  <c r="J47" i="1"/>
  <c r="J46" i="1"/>
  <c r="J45" i="1"/>
  <c r="E24" i="5" l="1"/>
  <c r="E23" i="5"/>
  <c r="B274" i="1"/>
  <c r="E23" i="4"/>
  <c r="E24" i="4"/>
  <c r="E26" i="5" l="1"/>
  <c r="E28" i="5" s="1"/>
  <c r="E26" i="4"/>
  <c r="E28" i="4" s="1"/>
  <c r="J270" i="1"/>
  <c r="J247" i="1"/>
  <c r="J131" i="1"/>
  <c r="J130" i="1"/>
  <c r="J129" i="1"/>
  <c r="J269" i="1" l="1"/>
  <c r="J268" i="1"/>
  <c r="J267" i="1"/>
  <c r="J266" i="1"/>
  <c r="J265" i="1"/>
  <c r="J264" i="1"/>
  <c r="J263" i="1"/>
  <c r="J262" i="1"/>
  <c r="J261" i="1"/>
  <c r="J260" i="1"/>
  <c r="J259" i="1"/>
  <c r="J258" i="1"/>
  <c r="J257" i="1"/>
  <c r="J256" i="1"/>
  <c r="J255" i="1"/>
  <c r="J254" i="1"/>
  <c r="J244" i="1"/>
  <c r="J243" i="1"/>
  <c r="J242" i="1"/>
  <c r="J241" i="1"/>
  <c r="J240" i="1"/>
  <c r="J239" i="1"/>
  <c r="J238" i="1"/>
  <c r="J237" i="1"/>
  <c r="J236" i="1"/>
  <c r="J235" i="1"/>
  <c r="J216" i="1"/>
  <c r="J215" i="1"/>
  <c r="J214" i="1"/>
  <c r="J213" i="1"/>
  <c r="J212" i="1"/>
  <c r="J210" i="1"/>
  <c r="J209" i="1"/>
  <c r="J208" i="1"/>
  <c r="J207" i="1"/>
  <c r="J194" i="1"/>
  <c r="J193" i="1"/>
  <c r="J192" i="1"/>
  <c r="J191" i="1"/>
  <c r="J190" i="1"/>
  <c r="J189" i="1"/>
  <c r="J188" i="1"/>
  <c r="J187" i="1"/>
  <c r="J186" i="1"/>
  <c r="J165" i="1"/>
  <c r="J158" i="1"/>
  <c r="J164" i="1"/>
  <c r="J163" i="1"/>
  <c r="J162" i="1"/>
  <c r="J161" i="1"/>
  <c r="J160" i="1"/>
  <c r="J159" i="1"/>
  <c r="J150" i="1"/>
  <c r="J149" i="1"/>
  <c r="J148" i="1"/>
  <c r="J147" i="1"/>
  <c r="J146" i="1"/>
  <c r="J145" i="1"/>
  <c r="J144" i="1"/>
  <c r="J143" i="1"/>
  <c r="J142" i="1"/>
  <c r="J141" i="1"/>
  <c r="J140" i="1"/>
  <c r="J139" i="1"/>
  <c r="J128" i="1"/>
  <c r="J127" i="1"/>
  <c r="J126" i="1"/>
  <c r="J125" i="1"/>
  <c r="J124" i="1"/>
  <c r="J123" i="1"/>
  <c r="J122" i="1"/>
  <c r="J121" i="1"/>
  <c r="J120" i="1"/>
  <c r="J119" i="1"/>
  <c r="J118" i="1"/>
  <c r="J117" i="1"/>
  <c r="J116" i="1"/>
  <c r="J115" i="1"/>
  <c r="J114" i="1"/>
  <c r="J113" i="1"/>
  <c r="J107" i="1"/>
  <c r="J93" i="1"/>
  <c r="J92" i="1"/>
  <c r="J91" i="1"/>
  <c r="J90" i="1"/>
  <c r="J89" i="1"/>
  <c r="J88" i="1"/>
  <c r="J87" i="1"/>
  <c r="J86" i="1"/>
  <c r="J85" i="1"/>
  <c r="J84" i="1"/>
  <c r="J83" i="1"/>
  <c r="J82" i="1"/>
  <c r="J81" i="1"/>
  <c r="J80" i="1"/>
  <c r="J79" i="1"/>
  <c r="J78" i="1"/>
  <c r="J76" i="1"/>
  <c r="J59" i="1"/>
  <c r="J58" i="1"/>
  <c r="J56" i="1"/>
  <c r="J51" i="1"/>
  <c r="J43" i="1"/>
  <c r="J42" i="1"/>
  <c r="J41" i="1"/>
  <c r="J40" i="1"/>
  <c r="J35" i="1"/>
  <c r="J34" i="1"/>
  <c r="J33" i="1"/>
  <c r="J32" i="1"/>
  <c r="J31" i="1"/>
  <c r="J30" i="1"/>
  <c r="J29" i="1"/>
  <c r="J28" i="1"/>
  <c r="J27" i="1"/>
  <c r="J26" i="1"/>
  <c r="J24" i="1"/>
  <c r="J20" i="1"/>
  <c r="J19" i="1"/>
  <c r="J18" i="1"/>
  <c r="J17" i="1"/>
  <c r="J16" i="1"/>
  <c r="J15" i="1"/>
  <c r="J14" i="1"/>
  <c r="J52" i="1"/>
  <c r="J274" i="1" l="1"/>
</calcChain>
</file>

<file path=xl/sharedStrings.xml><?xml version="1.0" encoding="utf-8"?>
<sst xmlns="http://schemas.openxmlformats.org/spreadsheetml/2006/main" count="1276" uniqueCount="342">
  <si>
    <t>Appellation</t>
  </si>
  <si>
    <t>Nom - Prénom</t>
  </si>
  <si>
    <t>info@lacavedessommeliers.lu</t>
  </si>
  <si>
    <t>GAZIN</t>
  </si>
  <si>
    <t>Château</t>
  </si>
  <si>
    <t>Prix vente htva</t>
  </si>
  <si>
    <t>CLERC MILON</t>
  </si>
  <si>
    <t>GLORIA</t>
  </si>
  <si>
    <t>LAGRANGE</t>
  </si>
  <si>
    <t>LEOVILLE POYFERRE</t>
  </si>
  <si>
    <t>RAUZAN-GASSIES</t>
  </si>
  <si>
    <t>SIRAN</t>
  </si>
  <si>
    <t xml:space="preserve"> Commande Unité 75 cl</t>
  </si>
  <si>
    <t>TOTAL € HTVA</t>
  </si>
  <si>
    <t xml:space="preserve">PAGODES DE COS </t>
  </si>
  <si>
    <t>BEYCHEVELLE</t>
  </si>
  <si>
    <t>LE PETIT DUCRU DE DUCRU-BEAUCAILLOU</t>
  </si>
  <si>
    <t>DEYREM VALENTIN</t>
  </si>
  <si>
    <t>FERRIERE</t>
  </si>
  <si>
    <t>LA GURGUE</t>
  </si>
  <si>
    <t>HAUT-BAILLY</t>
  </si>
  <si>
    <t>ANGELUS</t>
  </si>
  <si>
    <t>CHAUVIN</t>
  </si>
  <si>
    <t>CHEVAL BLANC</t>
  </si>
  <si>
    <t>CLOS DE L'ORATOIRE</t>
  </si>
  <si>
    <t>CLOS FOURTET</t>
  </si>
  <si>
    <t>CORBIN</t>
  </si>
  <si>
    <t>FAUGERES</t>
  </si>
  <si>
    <t>FOMBRAUGE</t>
  </si>
  <si>
    <t>LA CLOTTE</t>
  </si>
  <si>
    <t>LAROZE</t>
  </si>
  <si>
    <t>SOUTARD</t>
  </si>
  <si>
    <t>CLOS L'EGLISE</t>
  </si>
  <si>
    <t>LA CROIX DE GAY</t>
  </si>
  <si>
    <t>LA FLEUR DE GAY</t>
  </si>
  <si>
    <t>VRAY CROIX DE GAY</t>
  </si>
  <si>
    <t>Art 4. Le vendeur fera parvenir à l’acheteur, dès livraison une facture, déduction faite de la garantie versée.  </t>
  </si>
  <si>
    <t>Art 5. Les accises appliquées sont celles qui seront en vigueur au moment de la facturation.  </t>
  </si>
  <si>
    <t>Art 6. Les frais supplémentaires pour conditionnement spécial (demie bouteille, magnum…) seront imputés au moment de la facturation.  </t>
  </si>
  <si>
    <t xml:space="preserve">Art. 7 Cette offre est valable sous réserve des stocks disponibles. </t>
  </si>
  <si>
    <t>CLIMENS</t>
  </si>
  <si>
    <t>LAFAURIE-PEYRAGUEY SEC</t>
  </si>
  <si>
    <t>OPALIE DE CHATEAU COUTET</t>
  </si>
  <si>
    <t>SUDUIRAUT VIEILLES VIGNES</t>
  </si>
  <si>
    <t>BASTOR-LAMONTAGNE</t>
  </si>
  <si>
    <t>DOISY-DAENE</t>
  </si>
  <si>
    <t>GUIRAUD</t>
  </si>
  <si>
    <t>LA TOUR BLANCHE</t>
  </si>
  <si>
    <t>LAFAURIE PEYRAGUEY CRÈME DE TÊTE</t>
  </si>
  <si>
    <t>LAFAURIE-PEYRAGUEY</t>
  </si>
  <si>
    <t>L'EXTRAVAGANT DE DOISY-DAENE</t>
  </si>
  <si>
    <t>RAYNE VIGNEAU</t>
  </si>
  <si>
    <t>FILHOT</t>
  </si>
  <si>
    <t>DOISY-VEDRINES</t>
  </si>
  <si>
    <t>SUDUIRAUT</t>
  </si>
  <si>
    <t>SAUTERNES</t>
  </si>
  <si>
    <t/>
  </si>
  <si>
    <t>93-96</t>
  </si>
  <si>
    <t>92-94</t>
  </si>
  <si>
    <t>91-93</t>
  </si>
  <si>
    <t>90-92</t>
  </si>
  <si>
    <t>94-95</t>
  </si>
  <si>
    <t>89-91</t>
  </si>
  <si>
    <t>97-98</t>
  </si>
  <si>
    <t>95-96</t>
  </si>
  <si>
    <t>87-89</t>
  </si>
  <si>
    <t>92-93</t>
  </si>
  <si>
    <t>88-90</t>
  </si>
  <si>
    <t>93-95</t>
  </si>
  <si>
    <t>96-97</t>
  </si>
  <si>
    <t>93-94</t>
  </si>
  <si>
    <t>87-88</t>
  </si>
  <si>
    <t>94-96</t>
  </si>
  <si>
    <t>90-91</t>
  </si>
  <si>
    <t>96-98</t>
  </si>
  <si>
    <t>98-100</t>
  </si>
  <si>
    <t>WA</t>
  </si>
  <si>
    <t>A.Galloni</t>
  </si>
  <si>
    <t>J.Suckling</t>
  </si>
  <si>
    <t>FONTENIL</t>
  </si>
  <si>
    <t>DE CAMENSAC</t>
  </si>
  <si>
    <t>LA LAGUNE</t>
  </si>
  <si>
    <t>CANTEMERLE</t>
  </si>
  <si>
    <t>MADAME DE BEAUCAILLOU</t>
  </si>
  <si>
    <t>SOCIANDO-MALLET</t>
  </si>
  <si>
    <t>BEAUMONT</t>
  </si>
  <si>
    <t>HAUT-MEDOC GISCOURS</t>
  </si>
  <si>
    <t>LANESSAN</t>
  </si>
  <si>
    <t>FOURCAS DUPRE</t>
  </si>
  <si>
    <t>KIRWAN</t>
  </si>
  <si>
    <t>LABEGORCE MARGAUX</t>
  </si>
  <si>
    <t>MARQUIS D'ALESME-BECKER</t>
  </si>
  <si>
    <t>MALESCOT-ST-EXUPERY</t>
  </si>
  <si>
    <t>PRIEURE-LICHINE</t>
  </si>
  <si>
    <t>BLASON D'ISSAN</t>
  </si>
  <si>
    <t>D'ISSAN</t>
  </si>
  <si>
    <t>DESMIRAIL</t>
  </si>
  <si>
    <t>DU TERTRE</t>
  </si>
  <si>
    <t>DURFORT-VIVENS</t>
  </si>
  <si>
    <t>BARON DE BRANE</t>
  </si>
  <si>
    <t>BRANE-CANTENAC</t>
  </si>
  <si>
    <t>CANTENAC BROWN</t>
  </si>
  <si>
    <t>GISCOURS</t>
  </si>
  <si>
    <t>LA SIRENE DE GISCOURS</t>
  </si>
  <si>
    <t>ALTER EGO DE PALMER</t>
  </si>
  <si>
    <t>CHEVALIER DE LASCOMBES</t>
  </si>
  <si>
    <t>LA TOUR DE MONS</t>
  </si>
  <si>
    <t>LASCOMBES</t>
  </si>
  <si>
    <t>MARGAUX</t>
  </si>
  <si>
    <t>PALMER</t>
  </si>
  <si>
    <t>PAVILLON ROUGE DU CHATEAU MARGAUX</t>
  </si>
  <si>
    <t>RAUZAN-SEGLA</t>
  </si>
  <si>
    <t>POTENSAC</t>
  </si>
  <si>
    <t>POUJEAUX</t>
  </si>
  <si>
    <t>CHASSE-SPLEEN</t>
  </si>
  <si>
    <t>MAUCAILLOU</t>
  </si>
  <si>
    <t>PONTET-CANET</t>
  </si>
  <si>
    <t>CARRUADES DE LAFITE</t>
  </si>
  <si>
    <t>DUHART-MILON</t>
  </si>
  <si>
    <t>LAFITE ROTHSCHILD</t>
  </si>
  <si>
    <t>MOULIN DE DUHART</t>
  </si>
  <si>
    <t>LE PETIT MOUTON DE MOUTON ROTHSCHILD</t>
  </si>
  <si>
    <t>MOUTON ROTHSCHILD</t>
  </si>
  <si>
    <t>PASTOURELLE DE CLERC MILON</t>
  </si>
  <si>
    <t>FLEUR DE PEDESCLAUX</t>
  </si>
  <si>
    <t>PEDESCLAUX</t>
  </si>
  <si>
    <t>CROIZET-BAGES</t>
  </si>
  <si>
    <t>ECHO DE LYNCH-BAGES</t>
  </si>
  <si>
    <t>LYNCH-BAGES</t>
  </si>
  <si>
    <t>GRAND-PUY DUCASSE</t>
  </si>
  <si>
    <t>HAUT-BAGES LIBERAL</t>
  </si>
  <si>
    <t>PICHON COMTESSE RESERVE</t>
  </si>
  <si>
    <t>PICHON LONGUEVILLE COMTESSE DE LALANDE</t>
  </si>
  <si>
    <t>FONBADET</t>
  </si>
  <si>
    <t>GRAND-PUY-LACOSTE</t>
  </si>
  <si>
    <t>HAUT-BATAILLEY</t>
  </si>
  <si>
    <t>LACOSTE-BORIE</t>
  </si>
  <si>
    <t>LES GRIFFONS DE PICHON BARON</t>
  </si>
  <si>
    <t>LYNCH-MOUSSAS</t>
  </si>
  <si>
    <t>PICHON BARON</t>
  </si>
  <si>
    <t>LA CHAPELLE DE LA MISSION HAUT-BRION</t>
  </si>
  <si>
    <t>LE CLARENCE DE HAUT-BRION</t>
  </si>
  <si>
    <t>HAUT-BAILLY II</t>
  </si>
  <si>
    <t>LES CARMES HAUT-BRION</t>
  </si>
  <si>
    <t>NENIN</t>
  </si>
  <si>
    <t>BLASON DE L'EVANGILE</t>
  </si>
  <si>
    <t>L'EVANGILE</t>
  </si>
  <si>
    <t>MAILLET</t>
  </si>
  <si>
    <t>DE SALES</t>
  </si>
  <si>
    <t>LA PETITE EGLISE</t>
  </si>
  <si>
    <t>L'EGLISE CLINET</t>
  </si>
  <si>
    <t>CLINET</t>
  </si>
  <si>
    <t>FEYTIT-CLINET</t>
  </si>
  <si>
    <t>LA CABANNE</t>
  </si>
  <si>
    <t>LA CONSEILLANTE</t>
  </si>
  <si>
    <t>LA VIOLETTE</t>
  </si>
  <si>
    <t>LE BON PASTEUR</t>
  </si>
  <si>
    <t>LE GAY</t>
  </si>
  <si>
    <t>LE PIN</t>
  </si>
  <si>
    <t>MANOIR DE GAY</t>
  </si>
  <si>
    <t>MAZEYRES</t>
  </si>
  <si>
    <t>MONTVIEL</t>
  </si>
  <si>
    <t>PETIT-VILLAGE</t>
  </si>
  <si>
    <t>PETRUS</t>
  </si>
  <si>
    <t>ROUGET</t>
  </si>
  <si>
    <t>VIEUX CHATEAU CERTAN</t>
  </si>
  <si>
    <t>TROTTEVIEILLE</t>
  </si>
  <si>
    <t>LA TOUR FIGEAC</t>
  </si>
  <si>
    <t>CARILLON DE L'ANGELUS</t>
  </si>
  <si>
    <t>MOULIN SAINT-GEORGES</t>
  </si>
  <si>
    <t>PEBY-FAUGERES</t>
  </si>
  <si>
    <t>CANON LA GAFFELIERE</t>
  </si>
  <si>
    <t>LA CLOSERIE DE FOURTET</t>
  </si>
  <si>
    <t>LA MONDOTTE</t>
  </si>
  <si>
    <t>CLOS LA GAFFELIERE</t>
  </si>
  <si>
    <t>BEAU-SEJOUR BECOT</t>
  </si>
  <si>
    <t>FIGEAC</t>
  </si>
  <si>
    <t>LA COMMANDERIE</t>
  </si>
  <si>
    <t>LARCIS DUCASSE</t>
  </si>
  <si>
    <t>MONBOUSQUET</t>
  </si>
  <si>
    <t>PAVIE-MACQUIN</t>
  </si>
  <si>
    <t>VALANDRAUD</t>
  </si>
  <si>
    <t>VIRGINIE DE VALANDRAUD</t>
  </si>
  <si>
    <t>LE PETIT CHEVAL</t>
  </si>
  <si>
    <t>LE DRAGON DE QUINTUS</t>
  </si>
  <si>
    <t>QUINTUS</t>
  </si>
  <si>
    <t>AUSONE</t>
  </si>
  <si>
    <t>CHAPELLE D'AUSONE</t>
  </si>
  <si>
    <t>TAUZINAT L'HERMITAGE</t>
  </si>
  <si>
    <t>LA GAFFELIERE</t>
  </si>
  <si>
    <t>BELLEFONT-BELCIER</t>
  </si>
  <si>
    <t>BEAUSEJOUR</t>
  </si>
  <si>
    <t>BEAUSEJOUR DUFFAU-LAGARROSSE</t>
  </si>
  <si>
    <t>CANON</t>
  </si>
  <si>
    <t>FLEUR CARDINALE</t>
  </si>
  <si>
    <t>PAVIE</t>
  </si>
  <si>
    <t>POESIA</t>
  </si>
  <si>
    <t>QUINAULT L'ENCLOS</t>
  </si>
  <si>
    <t>TROPLONG MONDOT</t>
  </si>
  <si>
    <t>LILIAN LADOUYS</t>
  </si>
  <si>
    <t>HAUT-MARBUZET</t>
  </si>
  <si>
    <t>LAFFITTE CARCASSET</t>
  </si>
  <si>
    <t>LAFON-ROCHET</t>
  </si>
  <si>
    <t>LES PELERINS DE LAFON-ROCHET</t>
  </si>
  <si>
    <t>ORMES DE PEZ</t>
  </si>
  <si>
    <t>MEYNEY</t>
  </si>
  <si>
    <t>COS D'ESTOURNEL</t>
  </si>
  <si>
    <t>COS LABORY</t>
  </si>
  <si>
    <t>PAGODES DE COS</t>
  </si>
  <si>
    <t>DE PEZ</t>
  </si>
  <si>
    <t>CALON-SEGUR</t>
  </si>
  <si>
    <t>LA DAME DE MONTROSE</t>
  </si>
  <si>
    <t>MONTROSE</t>
  </si>
  <si>
    <t>PHELAN SEGUR</t>
  </si>
  <si>
    <t>TRONQUOY</t>
  </si>
  <si>
    <t>CLOS DU MARQUIS</t>
  </si>
  <si>
    <t>LE PETIT LION DU MARQUIS DE LAS CASES</t>
  </si>
  <si>
    <t>LEOVILLE LAS CASES</t>
  </si>
  <si>
    <t>CONNETABLE DE TALBOT</t>
  </si>
  <si>
    <t>TALBOT</t>
  </si>
  <si>
    <t>LANGOA BARTON</t>
  </si>
  <si>
    <t>LEOVILLE BARTON</t>
  </si>
  <si>
    <t>DUCRU-BEAUCAILLOU</t>
  </si>
  <si>
    <t>LA CROIX DUCRU-BEAUCAILLOU</t>
  </si>
  <si>
    <t>SAINT-PIERRE</t>
  </si>
  <si>
    <t>LES FIEFS DE LAGRANGE</t>
  </si>
  <si>
    <t>BRANAIRE-DUCRU</t>
  </si>
  <si>
    <t>GRUAUD LAROSE</t>
  </si>
  <si>
    <t>LA PETITE MARQUISE DU CLOS DU MARQUIS</t>
  </si>
  <si>
    <t>SARGET DE GRUAUD-LAROSE</t>
  </si>
  <si>
    <t>FRONSAC</t>
  </si>
  <si>
    <t>HAUT-MEDOC</t>
  </si>
  <si>
    <t>LISTRAC</t>
  </si>
  <si>
    <t>MEDOC</t>
  </si>
  <si>
    <t>MOULIS</t>
  </si>
  <si>
    <t>PAUILLAC</t>
  </si>
  <si>
    <t>POMEROL</t>
  </si>
  <si>
    <t>SAINT EMILION</t>
  </si>
  <si>
    <t xml:space="preserve">SAINT EMILION </t>
  </si>
  <si>
    <t>SAINT EMILION GRAND CRU</t>
  </si>
  <si>
    <t>SAINT ESTEPHE</t>
  </si>
  <si>
    <t>SAINT JULIEN</t>
  </si>
  <si>
    <t>86-88</t>
  </si>
  <si>
    <t>91-92</t>
  </si>
  <si>
    <t>89-90</t>
  </si>
  <si>
    <t>88-89</t>
  </si>
  <si>
    <t>91-94</t>
  </si>
  <si>
    <t>92-95</t>
  </si>
  <si>
    <t>95-97</t>
  </si>
  <si>
    <t>97-100</t>
  </si>
  <si>
    <t>99-100</t>
  </si>
  <si>
    <t>94-97</t>
  </si>
  <si>
    <t>97-99</t>
  </si>
  <si>
    <t>95-98</t>
  </si>
  <si>
    <t>96-99</t>
  </si>
  <si>
    <t>98-99</t>
  </si>
  <si>
    <t>90-93</t>
  </si>
  <si>
    <t>95-97+</t>
  </si>
  <si>
    <t>TOTAL</t>
  </si>
  <si>
    <t xml:space="preserve">BORDEAUX </t>
  </si>
  <si>
    <t xml:space="preserve">GRAVES </t>
  </si>
  <si>
    <t>PESSAC LEOGNAN</t>
  </si>
  <si>
    <t>DOISY-DAENE SEC</t>
  </si>
  <si>
    <t>CAILLOU DE CHATEAU TALBOT</t>
  </si>
  <si>
    <t xml:space="preserve">COS D'ESTOURNEL </t>
  </si>
  <si>
    <t>PAVILLON DU CHATEAU MARGAUX</t>
  </si>
  <si>
    <t xml:space="preserve">CLOS FLORIDENE </t>
  </si>
  <si>
    <t xml:space="preserve">MALARTIC-LAGRAVIERE </t>
  </si>
  <si>
    <t xml:space="preserve">FIEUZAL </t>
  </si>
  <si>
    <t>HAUT-BRION</t>
  </si>
  <si>
    <t>LA MISSION HAUT-BRION</t>
  </si>
  <si>
    <t xml:space="preserve">CARBONNIEUX </t>
  </si>
  <si>
    <t xml:space="preserve">DOMAINE DE CHEVALIER </t>
  </si>
  <si>
    <t xml:space="preserve">L'ESPRIT DE CHEVALIER </t>
  </si>
  <si>
    <t xml:space="preserve">LARRIVET HAUT-BRION </t>
  </si>
  <si>
    <t xml:space="preserve">LA LOUVIERE </t>
  </si>
  <si>
    <t xml:space="preserve">LATOUR-MARTILLAC </t>
  </si>
  <si>
    <t xml:space="preserve">LE PETIT SMITH HAUT LAFITTE </t>
  </si>
  <si>
    <t xml:space="preserve">LES HAUTS DE SMITH </t>
  </si>
  <si>
    <t xml:space="preserve">SMITH HAUT LAFITTE </t>
  </si>
  <si>
    <t xml:space="preserve">HAUT-BRION </t>
  </si>
  <si>
    <t xml:space="preserve">LA MISSION HAUT-BRION </t>
  </si>
  <si>
    <t>L'ESPRIT DE CHEVALIER</t>
  </si>
  <si>
    <t>LE PETIT SMITH HAUT LAFITTE</t>
  </si>
  <si>
    <t>Adresse mail</t>
  </si>
  <si>
    <t>Téléphone</t>
  </si>
  <si>
    <t xml:space="preserve">Cotation           Pascal Carré </t>
  </si>
  <si>
    <t xml:space="preserve">TOTAL BOUTEILLES  </t>
  </si>
  <si>
    <t>LES BLANCS</t>
  </si>
  <si>
    <t>LES ROUGES</t>
  </si>
  <si>
    <t>nous consulter</t>
  </si>
  <si>
    <t xml:space="preserve">PESSAC LEOGNAN </t>
  </si>
  <si>
    <t xml:space="preserve">PAPE CLEMENT </t>
  </si>
  <si>
    <t>DASSAULT</t>
  </si>
  <si>
    <t>DE FARGUES</t>
  </si>
  <si>
    <t>DE LAMARQUE</t>
  </si>
  <si>
    <t>LA DOMINIQUE</t>
  </si>
  <si>
    <t>CAP DE MOURLIN</t>
  </si>
  <si>
    <t xml:space="preserve">Lorsque votre choix est fait, sauvegarder  votre fichier et l'envoyer à :   </t>
  </si>
  <si>
    <t>Pour les primeurs 2023  MINERVOIS  "SAINT FRUCTUEUX"  Domaine PUJOL consulter la feuille N 2  "PUJOL"</t>
  </si>
  <si>
    <t xml:space="preserve">La Cave des Sommeliers SARL
2, rue de Kleinbettingen -L-8436 Steinfort
Tél: +352 26.10.89.10
info@lacavedessommeliers.lu  - www.la-cave-des-sommeliers.com
</t>
  </si>
  <si>
    <t>Art 6. Cette offre est valable sous réserve des stocks disponibles</t>
  </si>
  <si>
    <t>Art 5. Les taxes et accises appliquées seront celles qui seront en vigueur au moment de la facturation</t>
  </si>
  <si>
    <t>Art 4. Le vendeur fera parvenir à l’acheteur, dès livraison, une facture déduction faite de la garantie versée</t>
  </si>
  <si>
    <t>Art 1. Achat de minimum et par 6 bouteilles</t>
  </si>
  <si>
    <t>TOTAL TVAC</t>
  </si>
  <si>
    <t xml:space="preserve">TVA </t>
  </si>
  <si>
    <t>TOTAL HTVA</t>
  </si>
  <si>
    <t>Total  à payer htva</t>
  </si>
  <si>
    <t>Commande nombre de bout</t>
  </si>
  <si>
    <t>Prix unitaire htva Lux</t>
  </si>
  <si>
    <t>Désignation</t>
  </si>
  <si>
    <t>ADRESSE MAIL</t>
  </si>
  <si>
    <t>TELEPHONE</t>
  </si>
  <si>
    <t>ADRESSE</t>
  </si>
  <si>
    <t>PRENOM</t>
  </si>
  <si>
    <t>NOM</t>
  </si>
  <si>
    <t>MINERVOIS</t>
  </si>
  <si>
    <t>"Saint Fructueux" 2023</t>
  </si>
  <si>
    <t>Minervois " Saint Fructueux " 2023 D. Pujol</t>
  </si>
  <si>
    <t>MAGNUM Minervois " Saint Fructueux " 2023 D. Pujol</t>
  </si>
  <si>
    <t>Art 2. Le vendeur s’engage à livrer courant de l'année 2025</t>
  </si>
  <si>
    <r>
      <t xml:space="preserve">Art 3 . En garantie de sa commande l’acheteur verse au vendeur la somme correspondante à la valeur des vins commandés  TVAC ( dispositions de l’article 65 de la directive européenne 2006/112 /CE relative au système commun de taxe sur la valeur ajoutée). </t>
    </r>
    <r>
      <rPr>
        <b/>
        <i/>
        <sz val="9"/>
        <rFont val="Times New Roman"/>
        <family val="1"/>
      </rPr>
      <t>Précisez sur le versement la mention "Saint-Fructueux 2023", n° commande  et le nom sous lequel la commande a été établie</t>
    </r>
  </si>
  <si>
    <t xml:space="preserve">
Le temps est venu pour les réservations. Ceci est un formulaire de commande à nous retourner par mail jusqu'au 30 juin 2024 . Nous vous enverrons en retour un bon de commande proforma. 
Le règlement de ce dernier confirmera votre réservation au prix avantageux primeur.
</t>
  </si>
  <si>
    <r>
      <t xml:space="preserve">Art 1. Achat minimum de </t>
    </r>
    <r>
      <rPr>
        <b/>
        <i/>
        <sz val="11"/>
        <color theme="1"/>
        <rFont val="Arial"/>
        <family val="2"/>
      </rPr>
      <t>6 bouteilles</t>
    </r>
    <r>
      <rPr>
        <i/>
        <sz val="11"/>
        <color theme="1"/>
        <rFont val="Arial"/>
        <family val="2"/>
      </rPr>
      <t xml:space="preserve"> / référence.  </t>
    </r>
  </si>
  <si>
    <r>
      <t xml:space="preserve">Art 2. Le vendeur s’engage à livrer courant de l'année </t>
    </r>
    <r>
      <rPr>
        <b/>
        <i/>
        <sz val="11"/>
        <color theme="1"/>
        <rFont val="Arial"/>
        <family val="2"/>
      </rPr>
      <t>2026</t>
    </r>
  </si>
  <si>
    <r>
      <t xml:space="preserve">Art 3 . En garantie de sa commande l’acheteur verse au vendeur la somme correspondante à la valeur des vins commandés tvac ( dispositions de l’article 65 de la directive européenne 2006/112 /CE relative au système commun de taxe sur la valeur ajoutée). Précisez sur le versement la mention </t>
    </r>
    <r>
      <rPr>
        <b/>
        <i/>
        <sz val="11"/>
        <color theme="1"/>
        <rFont val="Arial"/>
        <family val="2"/>
      </rPr>
      <t>Achat Primeurs Bordeaux 2023,</t>
    </r>
    <r>
      <rPr>
        <i/>
        <sz val="11"/>
        <color theme="1"/>
        <rFont val="Arial"/>
        <family val="2"/>
      </rPr>
      <t xml:space="preserve"> n° commande  et le nom sur lequel la commande a été établie  </t>
    </r>
  </si>
  <si>
    <r>
      <t xml:space="preserve">La Cave des Sommeliers vous permet d'acquérir en primeur la cuvée Saint Fructueux 2023 du domaine Pujol. </t>
    </r>
    <r>
      <rPr>
        <b/>
        <i/>
        <sz val="11"/>
        <color rgb="FFFF0000"/>
        <rFont val="Times New Roman"/>
        <family val="1"/>
      </rPr>
      <t>Attention, cette offre est limitée au 30 juin 2024 ! Réservez sans plus attendre !</t>
    </r>
  </si>
  <si>
    <t>« Le millésime 2023 peut être qualifié de « sec » mais la récolte a été
partiellement sauvée par 100 mm de pluie en juin. De juillet à fin
septembre, trois mois secs ont permis d’éviter les traitements au cuivre
contre le mildiou puisqu’il n’y avait pas de risque.
Nous avons noté quelques hétérogénéités sur les maturités au sein
d’un même cépage ou parcelle qui ont rendu les sélections plus
difficiles.
Cependant, avec un jeu de sélection fin, nous avons réussi à obtenir de
beaux équilibres, puissance, maturité et fraicheur.
Les niveaux d’acidité complètent cet équilibre sur tous cépages.
Les aromatiques sont intéressantes sur grenache, carignan et intenses
voire impressionnantes sur syrah. Notes fruitées.
Les quelques nuits fraiches de l’été ont favorisé ces profils et ont
maintenu des intensités colorantes bien présentes surtout sur syrah.
Millésime mûr, très aromatique pour une ouverture précoce et avec une
structure et une acidité qui présage un beau potentiel de garde.
Nous notons, malgré l’évolution climatique, un niveau de conservation
des acidités satisfaisant depuis la transition vers les pratiques BIO.
C’est une bonne surprise mais d’autres vignerons l’ont aussi noté. ».
Emmanuel PUJOL</t>
  </si>
  <si>
    <t>BON DE COMMANDE - Belgique</t>
  </si>
  <si>
    <t>BON DE COMMANDE - Luxembourg</t>
  </si>
  <si>
    <t>Prix unitaire htva Bel</t>
  </si>
  <si>
    <t>SOCIANDO-MALLET MAGNUM - 1,5L</t>
  </si>
  <si>
    <t>SOCIANDO-MALLET DOUBLE MAGNUM - 3L</t>
  </si>
  <si>
    <t>SOCIANDO-MALLET JEROBOAM - 5L</t>
  </si>
  <si>
    <t>SOCIANDO-MALLET IMPERIAL - 6L</t>
  </si>
  <si>
    <t>SOCIANDO-MALLET SALMANAZAR - 9L</t>
  </si>
  <si>
    <t>SOCIANDO-MALLET BALTAZAR - 12L</t>
  </si>
  <si>
    <t>SOCIANDO-MALLET NABUCHODONOSOR - 15L</t>
  </si>
  <si>
    <t>SOCIANDO-MALLET MELCHIOR - 18L</t>
  </si>
  <si>
    <t>PAGODES DE COS JEROBOAM - 5L</t>
  </si>
  <si>
    <t>PAGODES DE COS MAGNUM - 1,5L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</si>
</sst>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_€"/>
    <numFmt numFmtId="165" formatCode="#,##0\ _€"/>
    <numFmt numFmtId="166" formatCode="#,##0.00\ &quot;€&quot;"/>
  </numFmts>
  <fonts count="40" x14ac:knownFonts="1">
    <font>
      <sz val="11"/>
      <color theme="1"/>
      <name val="Calibri"/>
      <family val="2"/>
      <scheme val="minor"/>
    </font>
    <font>
      <sz val="10"/>
      <name val="Arial"/>
      <family val="2"/>
    </font>
    <font>
      <b/>
      <sz val="11"/>
      <color theme="1"/>
      <name val="Calibri"/>
      <family val="2"/>
      <scheme val="minor"/>
    </font>
    <font>
      <u/>
      <sz val="11"/>
      <color theme="10"/>
      <name val="Calibri"/>
      <family val="2"/>
    </font>
    <font>
      <sz val="10"/>
      <name val="Times New Roman"/>
      <family val="1"/>
    </font>
    <font>
      <b/>
      <sz val="11"/>
      <name val="Calibri"/>
      <family val="2"/>
    </font>
    <font>
      <b/>
      <sz val="11"/>
      <name val="Calibri"/>
      <family val="2"/>
      <scheme val="minor"/>
    </font>
    <font>
      <b/>
      <i/>
      <sz val="14"/>
      <color rgb="FFC00000"/>
      <name val="Calibri"/>
      <family val="2"/>
      <scheme val="minor"/>
    </font>
    <font>
      <b/>
      <i/>
      <sz val="14"/>
      <name val="Calibri"/>
      <family val="2"/>
    </font>
    <font>
      <sz val="12"/>
      <color theme="1"/>
      <name val="Calibri"/>
      <family val="2"/>
      <scheme val="minor"/>
    </font>
    <font>
      <b/>
      <sz val="11"/>
      <color theme="1"/>
      <name val="Century Schoolbook"/>
      <family val="1"/>
    </font>
    <font>
      <b/>
      <i/>
      <sz val="18"/>
      <color theme="1"/>
      <name val="Calibri"/>
      <family val="2"/>
      <scheme val="minor"/>
    </font>
    <font>
      <b/>
      <sz val="12"/>
      <color theme="1"/>
      <name val="Calibri"/>
      <family val="2"/>
      <scheme val="minor"/>
    </font>
    <font>
      <sz val="12"/>
      <color theme="1"/>
      <name val="Arial"/>
      <family val="2"/>
    </font>
    <font>
      <b/>
      <sz val="12"/>
      <color theme="1"/>
      <name val="Arial"/>
      <family val="2"/>
    </font>
    <font>
      <b/>
      <sz val="12"/>
      <name val="Arial"/>
      <family val="2"/>
    </font>
    <font>
      <sz val="11"/>
      <color theme="1"/>
      <name val="Arial"/>
      <family val="2"/>
    </font>
    <font>
      <sz val="8"/>
      <color theme="1"/>
      <name val="Calibri"/>
      <family val="2"/>
      <scheme val="minor"/>
    </font>
    <font>
      <b/>
      <sz val="14"/>
      <color theme="1"/>
      <name val="Arial"/>
      <family val="2"/>
    </font>
    <font>
      <sz val="10"/>
      <name val="Arial"/>
      <family val="2"/>
    </font>
    <font>
      <sz val="9"/>
      <name val="Arial"/>
      <family val="2"/>
    </font>
    <font>
      <i/>
      <sz val="10"/>
      <name val="Times New Roman"/>
      <family val="1"/>
    </font>
    <font>
      <i/>
      <sz val="9"/>
      <name val="Times New Roman"/>
      <family val="1"/>
    </font>
    <font>
      <b/>
      <i/>
      <sz val="9"/>
      <name val="Times New Roman"/>
      <family val="1"/>
    </font>
    <font>
      <b/>
      <i/>
      <sz val="11"/>
      <color rgb="FFFF0000"/>
      <name val="Times New Roman"/>
      <family val="1"/>
    </font>
    <font>
      <b/>
      <i/>
      <sz val="9"/>
      <color indexed="8"/>
      <name val="Times New Roman"/>
      <family val="1"/>
    </font>
    <font>
      <b/>
      <i/>
      <sz val="8"/>
      <color indexed="8"/>
      <name val="Georgia"/>
      <family val="1"/>
    </font>
    <font>
      <b/>
      <i/>
      <sz val="8"/>
      <color rgb="FFC00000"/>
      <name val="Georgia"/>
      <family val="1"/>
    </font>
    <font>
      <b/>
      <sz val="10"/>
      <name val="Times New Roman"/>
      <family val="1"/>
    </font>
    <font>
      <b/>
      <i/>
      <sz val="10"/>
      <name val="Times New Roman"/>
      <family val="1"/>
    </font>
    <font>
      <b/>
      <i/>
      <sz val="16"/>
      <name val="Times New Roman"/>
      <family val="1"/>
    </font>
    <font>
      <sz val="10"/>
      <color indexed="9"/>
      <name val="Arial"/>
      <family val="2"/>
    </font>
    <font>
      <u/>
      <sz val="10"/>
      <color indexed="12"/>
      <name val="Arial"/>
      <family val="2"/>
    </font>
    <font>
      <b/>
      <i/>
      <sz val="13"/>
      <name val="Century"/>
      <family val="1"/>
    </font>
    <font>
      <b/>
      <i/>
      <sz val="16"/>
      <name val="Century"/>
      <family val="1"/>
    </font>
    <font>
      <i/>
      <sz val="11"/>
      <color theme="1"/>
      <name val="Arial"/>
      <family val="2"/>
    </font>
    <font>
      <b/>
      <i/>
      <sz val="11"/>
      <color theme="1"/>
      <name val="Arial"/>
      <family val="2"/>
    </font>
    <font>
      <i/>
      <sz val="9"/>
      <name val="Arial"/>
      <family val="2"/>
    </font>
    <font>
      <b/>
      <sz val="14"/>
      <name val="Calibri"/>
      <family val="2"/>
    </font>
    <font>
      <sz val="9"/>
      <color rgb="FFFF0000"/>
      <name val="Arial"/>
      <family val="2"/>
    </font>
  </fonts>
  <fills count="13">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theme="5" tint="0.39997558519241921"/>
        <bgColor indexed="64"/>
      </patternFill>
    </fill>
    <fill>
      <patternFill patternType="solid">
        <fgColor theme="9"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s>
  <cellStyleXfs count="5">
    <xf numFmtId="0" fontId="0" fillId="0" borderId="0"/>
    <xf numFmtId="0" fontId="1" fillId="0" borderId="0"/>
    <xf numFmtId="0" fontId="3" fillId="0" borderId="0" applyNumberFormat="0" applyFill="0" applyBorder="0" applyAlignment="0" applyProtection="0">
      <alignment vertical="top"/>
      <protection locked="0"/>
    </xf>
    <xf numFmtId="0" fontId="19" fillId="0" borderId="0"/>
    <xf numFmtId="0" fontId="32" fillId="0" borderId="0" applyNumberFormat="0" applyFill="0" applyBorder="0" applyAlignment="0" applyProtection="0">
      <alignment vertical="top"/>
      <protection locked="0"/>
    </xf>
  </cellStyleXfs>
  <cellXfs count="130">
    <xf numFmtId="0" fontId="0" fillId="0" borderId="0" xfId="0"/>
    <xf numFmtId="0" fontId="3" fillId="0" borderId="0" xfId="2" applyAlignment="1" applyProtection="1"/>
    <xf numFmtId="0" fontId="9" fillId="0" borderId="1" xfId="0" applyFont="1" applyBorder="1" applyAlignment="1" applyProtection="1">
      <alignment horizontal="center"/>
      <protection locked="0"/>
    </xf>
    <xf numFmtId="0" fontId="9" fillId="2" borderId="1" xfId="0" applyFont="1" applyFill="1" applyBorder="1" applyAlignment="1" applyProtection="1">
      <alignment horizontal="center"/>
      <protection locked="0"/>
    </xf>
    <xf numFmtId="0" fontId="9" fillId="2" borderId="4" xfId="0" applyFont="1" applyFill="1" applyBorder="1" applyAlignment="1" applyProtection="1">
      <alignment horizontal="center"/>
      <protection locked="0"/>
    </xf>
    <xf numFmtId="0" fontId="9" fillId="2" borderId="6" xfId="0" applyFont="1" applyFill="1" applyBorder="1" applyAlignment="1" applyProtection="1">
      <alignment horizontal="center"/>
      <protection locked="0"/>
    </xf>
    <xf numFmtId="0" fontId="9" fillId="2" borderId="5" xfId="0" applyFont="1" applyFill="1" applyBorder="1" applyAlignment="1" applyProtection="1">
      <alignment horizontal="center"/>
      <protection locked="0"/>
    </xf>
    <xf numFmtId="0" fontId="9" fillId="7" borderId="1" xfId="0" applyFont="1" applyFill="1" applyBorder="1" applyAlignment="1" applyProtection="1">
      <alignment horizontal="center"/>
      <protection locked="0"/>
    </xf>
    <xf numFmtId="0" fontId="9" fillId="7" borderId="5" xfId="0" applyFont="1" applyFill="1" applyBorder="1" applyAlignment="1" applyProtection="1">
      <alignment horizontal="center"/>
      <protection locked="0"/>
    </xf>
    <xf numFmtId="1" fontId="28" fillId="10" borderId="1" xfId="3" applyNumberFormat="1" applyFont="1" applyFill="1" applyBorder="1" applyAlignment="1" applyProtection="1">
      <alignment vertical="center" wrapText="1"/>
      <protection locked="0"/>
    </xf>
    <xf numFmtId="0" fontId="19" fillId="9" borderId="0" xfId="3" applyFill="1" applyProtection="1"/>
    <xf numFmtId="0" fontId="19" fillId="9" borderId="0" xfId="3" applyFill="1" applyAlignment="1" applyProtection="1">
      <alignment horizontal="center"/>
    </xf>
    <xf numFmtId="0" fontId="20" fillId="9" borderId="0" xfId="3" applyFont="1" applyFill="1" applyAlignment="1" applyProtection="1">
      <alignment horizontal="center"/>
    </xf>
    <xf numFmtId="0" fontId="20" fillId="9" borderId="0" xfId="3" applyFont="1" applyFill="1" applyProtection="1"/>
    <xf numFmtId="0" fontId="31" fillId="9" borderId="0" xfId="3" applyFont="1" applyFill="1" applyProtection="1"/>
    <xf numFmtId="0" fontId="20" fillId="9" borderId="1" xfId="3" applyFont="1" applyFill="1" applyBorder="1" applyAlignment="1" applyProtection="1">
      <alignment horizontal="center"/>
    </xf>
    <xf numFmtId="0" fontId="30" fillId="9" borderId="1" xfId="3" applyFont="1" applyFill="1" applyBorder="1" applyAlignment="1" applyProtection="1">
      <alignment horizontal="center" vertical="center" wrapText="1"/>
    </xf>
    <xf numFmtId="0" fontId="22" fillId="9" borderId="1" xfId="3" applyFont="1" applyFill="1" applyBorder="1" applyAlignment="1" applyProtection="1">
      <alignment horizontal="center" vertical="top" wrapText="1"/>
    </xf>
    <xf numFmtId="0" fontId="22" fillId="9" borderId="1" xfId="3" applyFont="1" applyFill="1" applyBorder="1" applyAlignment="1" applyProtection="1">
      <alignment horizontal="center" vertical="center" wrapText="1"/>
    </xf>
    <xf numFmtId="0" fontId="21" fillId="9" borderId="1" xfId="3" applyFont="1" applyFill="1" applyBorder="1" applyAlignment="1" applyProtection="1">
      <alignment horizontal="center" vertical="center" wrapText="1"/>
    </xf>
    <xf numFmtId="0" fontId="1" fillId="9" borderId="0" xfId="3" applyFont="1" applyFill="1" applyProtection="1"/>
    <xf numFmtId="0" fontId="29" fillId="9" borderId="1" xfId="3" applyFont="1" applyFill="1" applyBorder="1" applyAlignment="1" applyProtection="1">
      <alignment vertical="center" wrapText="1"/>
    </xf>
    <xf numFmtId="166" fontId="29" fillId="9" borderId="1" xfId="3" applyNumberFormat="1" applyFont="1" applyFill="1" applyBorder="1" applyAlignment="1" applyProtection="1">
      <alignment vertical="center" wrapText="1"/>
    </xf>
    <xf numFmtId="166" fontId="21" fillId="9" borderId="1" xfId="3" applyNumberFormat="1" applyFont="1" applyFill="1" applyBorder="1" applyAlignment="1" applyProtection="1">
      <alignment vertical="center"/>
    </xf>
    <xf numFmtId="0" fontId="22" fillId="9" borderId="0" xfId="3" applyFont="1" applyFill="1" applyProtection="1"/>
    <xf numFmtId="0" fontId="21" fillId="9" borderId="0" xfId="3" applyFont="1" applyFill="1" applyProtection="1"/>
    <xf numFmtId="0" fontId="22" fillId="9" borderId="1" xfId="3" applyFont="1" applyFill="1" applyBorder="1" applyProtection="1"/>
    <xf numFmtId="166" fontId="21" fillId="9" borderId="1" xfId="3" applyNumberFormat="1" applyFont="1" applyFill="1" applyBorder="1" applyProtection="1"/>
    <xf numFmtId="0" fontId="22" fillId="9" borderId="1" xfId="3" applyFont="1" applyFill="1" applyBorder="1" applyAlignment="1" applyProtection="1">
      <alignment horizontal="center"/>
    </xf>
    <xf numFmtId="2" fontId="25" fillId="9" borderId="0" xfId="3" applyNumberFormat="1" applyFont="1" applyFill="1" applyAlignment="1" applyProtection="1">
      <alignment horizontal="center" vertical="top" wrapText="1"/>
    </xf>
    <xf numFmtId="0" fontId="23" fillId="0" borderId="0" xfId="3" applyFont="1" applyAlignment="1" applyProtection="1">
      <alignment horizontal="center" vertical="center"/>
    </xf>
    <xf numFmtId="0" fontId="22" fillId="9" borderId="0" xfId="3" applyFont="1" applyFill="1" applyAlignment="1" applyProtection="1">
      <alignment wrapText="1"/>
    </xf>
    <xf numFmtId="0" fontId="21" fillId="9" borderId="0" xfId="3" applyFont="1" applyFill="1" applyAlignment="1" applyProtection="1">
      <alignment horizontal="left" vertical="top" wrapText="1"/>
    </xf>
    <xf numFmtId="0" fontId="21" fillId="9" borderId="0" xfId="3" applyFont="1" applyFill="1" applyAlignment="1" applyProtection="1">
      <alignment wrapText="1"/>
    </xf>
    <xf numFmtId="0" fontId="22" fillId="9" borderId="0" xfId="3" applyFont="1" applyFill="1" applyAlignment="1" applyProtection="1">
      <alignment horizontal="left" vertical="top" wrapText="1"/>
    </xf>
    <xf numFmtId="0" fontId="22" fillId="9" borderId="0" xfId="3" applyFont="1" applyFill="1" applyAlignment="1" applyProtection="1">
      <alignment vertical="top" wrapText="1"/>
    </xf>
    <xf numFmtId="0" fontId="21" fillId="9" borderId="0" xfId="3" applyFont="1" applyFill="1" applyAlignment="1" applyProtection="1">
      <alignment vertical="top" wrapText="1"/>
    </xf>
    <xf numFmtId="0" fontId="22" fillId="9" borderId="0" xfId="3" applyFont="1" applyFill="1" applyAlignment="1" applyProtection="1">
      <alignment horizontal="center" wrapText="1"/>
    </xf>
    <xf numFmtId="0" fontId="21" fillId="9" borderId="0" xfId="3" applyFont="1" applyFill="1" applyAlignment="1" applyProtection="1">
      <alignment horizontal="center" wrapText="1"/>
    </xf>
    <xf numFmtId="0" fontId="11" fillId="6" borderId="2" xfId="0" applyFont="1" applyFill="1" applyBorder="1" applyAlignment="1" applyProtection="1">
      <alignment vertical="center"/>
      <protection locked="0"/>
    </xf>
    <xf numFmtId="0" fontId="0" fillId="0" borderId="0" xfId="0" applyAlignment="1" applyProtection="1">
      <alignment horizontal="center"/>
    </xf>
    <xf numFmtId="0" fontId="0" fillId="0" borderId="0" xfId="0" applyProtection="1"/>
    <xf numFmtId="164" fontId="13" fillId="0" borderId="0" xfId="0" applyNumberFormat="1" applyFont="1" applyProtection="1"/>
    <xf numFmtId="164" fontId="13" fillId="0" borderId="0" xfId="0" applyNumberFormat="1" applyFont="1" applyAlignment="1" applyProtection="1">
      <alignment horizontal="center"/>
    </xf>
    <xf numFmtId="0" fontId="10" fillId="0" borderId="7" xfId="0" applyFont="1" applyBorder="1" applyAlignment="1" applyProtection="1">
      <alignment horizontal="center"/>
    </xf>
    <xf numFmtId="0" fontId="10" fillId="0" borderId="10" xfId="0" applyFont="1" applyBorder="1" applyAlignment="1" applyProtection="1">
      <alignment horizontal="center"/>
    </xf>
    <xf numFmtId="0" fontId="10" fillId="0" borderId="12" xfId="0" applyFont="1" applyBorder="1" applyAlignment="1" applyProtection="1">
      <alignment horizontal="center"/>
    </xf>
    <xf numFmtId="0" fontId="2" fillId="0" borderId="0" xfId="0" applyFont="1" applyAlignment="1" applyProtection="1">
      <alignment horizontal="center"/>
    </xf>
    <xf numFmtId="0" fontId="6" fillId="0" borderId="0" xfId="0" applyFont="1" applyProtection="1"/>
    <xf numFmtId="0" fontId="7" fillId="0" borderId="0" xfId="0" applyFont="1" applyProtection="1"/>
    <xf numFmtId="0" fontId="2" fillId="5"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xf>
    <xf numFmtId="0" fontId="5" fillId="5" borderId="1"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xf>
    <xf numFmtId="164" fontId="14" fillId="5" borderId="1" xfId="0" applyNumberFormat="1" applyFont="1" applyFill="1" applyBorder="1" applyAlignment="1" applyProtection="1">
      <alignment horizontal="center" vertical="center" wrapText="1"/>
    </xf>
    <xf numFmtId="164" fontId="15" fillId="5" borderId="1" xfId="0" applyNumberFormat="1" applyFont="1" applyFill="1" applyBorder="1" applyAlignment="1" applyProtection="1">
      <alignment horizontal="center" vertical="center"/>
    </xf>
    <xf numFmtId="0" fontId="8" fillId="3" borderId="4" xfId="0" applyFont="1" applyFill="1" applyBorder="1" applyAlignment="1" applyProtection="1">
      <alignment vertical="center"/>
    </xf>
    <xf numFmtId="0" fontId="8" fillId="3" borderId="3" xfId="0" applyFont="1" applyFill="1" applyBorder="1" applyAlignment="1" applyProtection="1">
      <alignment vertical="center"/>
    </xf>
    <xf numFmtId="0" fontId="0" fillId="2" borderId="1" xfId="0" applyFill="1" applyBorder="1" applyProtection="1"/>
    <xf numFmtId="0" fontId="0" fillId="2" borderId="1" xfId="0" applyFill="1" applyBorder="1" applyAlignment="1" applyProtection="1">
      <alignment horizontal="center"/>
    </xf>
    <xf numFmtId="164" fontId="13" fillId="4" borderId="1" xfId="0" applyNumberFormat="1" applyFont="1" applyFill="1" applyBorder="1" applyProtection="1"/>
    <xf numFmtId="164" fontId="13" fillId="7" borderId="1" xfId="0" applyNumberFormat="1" applyFont="1" applyFill="1" applyBorder="1" applyAlignment="1" applyProtection="1">
      <alignment horizontal="center"/>
    </xf>
    <xf numFmtId="164" fontId="13" fillId="4" borderId="1" xfId="0" applyNumberFormat="1" applyFont="1" applyFill="1" applyBorder="1" applyAlignment="1" applyProtection="1">
      <alignment vertical="center"/>
    </xf>
    <xf numFmtId="164" fontId="16" fillId="4" borderId="1" xfId="0" applyNumberFormat="1" applyFont="1" applyFill="1" applyBorder="1" applyProtection="1"/>
    <xf numFmtId="0" fontId="0" fillId="7" borderId="1" xfId="0" applyFill="1" applyBorder="1" applyProtection="1"/>
    <xf numFmtId="0" fontId="0" fillId="7" borderId="1" xfId="0" applyFill="1" applyBorder="1" applyAlignment="1" applyProtection="1">
      <alignment horizontal="center"/>
    </xf>
    <xf numFmtId="164" fontId="16" fillId="4" borderId="1" xfId="0" applyNumberFormat="1" applyFont="1" applyFill="1" applyBorder="1" applyAlignment="1" applyProtection="1">
      <alignment vertical="center"/>
    </xf>
    <xf numFmtId="0" fontId="11" fillId="6" borderId="2" xfId="0" applyFont="1" applyFill="1" applyBorder="1" applyAlignment="1" applyProtection="1">
      <alignment vertical="center"/>
    </xf>
    <xf numFmtId="0" fontId="11" fillId="6" borderId="3" xfId="0" applyFont="1" applyFill="1" applyBorder="1" applyAlignment="1" applyProtection="1">
      <alignment vertical="center"/>
    </xf>
    <xf numFmtId="0" fontId="0" fillId="0" borderId="1" xfId="0" applyBorder="1" applyProtection="1"/>
    <xf numFmtId="0" fontId="0" fillId="0" borderId="1" xfId="0" applyBorder="1" applyAlignment="1" applyProtection="1">
      <alignment horizontal="center"/>
    </xf>
    <xf numFmtId="0" fontId="17" fillId="2" borderId="1" xfId="0" applyFont="1" applyFill="1" applyBorder="1" applyAlignment="1" applyProtection="1">
      <alignment horizontal="center"/>
    </xf>
    <xf numFmtId="0" fontId="12" fillId="0" borderId="3" xfId="0" applyFont="1" applyBorder="1" applyAlignment="1" applyProtection="1">
      <alignment vertical="center"/>
    </xf>
    <xf numFmtId="164" fontId="14" fillId="0" borderId="1" xfId="0" applyNumberFormat="1" applyFont="1" applyBorder="1" applyAlignment="1" applyProtection="1">
      <alignment horizontal="center" vertical="center" wrapText="1"/>
    </xf>
    <xf numFmtId="164" fontId="14" fillId="0" borderId="1" xfId="0" applyNumberFormat="1" applyFont="1" applyBorder="1" applyAlignment="1" applyProtection="1">
      <alignment horizontal="center" vertical="center"/>
    </xf>
    <xf numFmtId="0" fontId="9" fillId="0" borderId="0" xfId="0" applyFont="1" applyProtection="1"/>
    <xf numFmtId="0" fontId="8" fillId="8" borderId="4" xfId="0" applyFont="1" applyFill="1" applyBorder="1" applyAlignment="1" applyProtection="1">
      <alignment vertical="center"/>
    </xf>
    <xf numFmtId="0" fontId="8" fillId="8" borderId="3" xfId="0" applyFont="1" applyFill="1" applyBorder="1" applyAlignment="1" applyProtection="1">
      <alignment vertical="center"/>
    </xf>
    <xf numFmtId="165" fontId="18" fillId="0" borderId="1" xfId="0" applyNumberFormat="1" applyFont="1" applyBorder="1" applyAlignment="1" applyProtection="1">
      <alignment horizontal="center" vertic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4" fillId="0" borderId="0" xfId="0" applyFont="1" applyAlignment="1" applyProtection="1">
      <alignment horizontal="left" wrapText="1"/>
    </xf>
    <xf numFmtId="0" fontId="35" fillId="0" borderId="0" xfId="0" applyFont="1" applyAlignment="1" applyProtection="1">
      <alignment horizontal="left"/>
    </xf>
    <xf numFmtId="0" fontId="35" fillId="0" borderId="0" xfId="0" applyFont="1" applyAlignment="1" applyProtection="1">
      <alignment horizontal="left" vertical="center" wrapText="1"/>
    </xf>
    <xf numFmtId="0" fontId="12" fillId="0" borderId="4" xfId="0" applyFont="1" applyBorder="1" applyAlignment="1" applyProtection="1">
      <alignment horizontal="center"/>
    </xf>
    <xf numFmtId="0" fontId="12" fillId="0" borderId="2" xfId="0" applyFont="1" applyBorder="1" applyAlignment="1" applyProtection="1">
      <alignment horizontal="center"/>
    </xf>
    <xf numFmtId="0" fontId="12" fillId="0" borderId="3" xfId="0" applyFont="1" applyBorder="1" applyAlignment="1" applyProtection="1">
      <alignment horizontal="center"/>
    </xf>
    <xf numFmtId="0" fontId="8" fillId="3" borderId="2"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8" fillId="8" borderId="2" xfId="0" applyFont="1" applyFill="1" applyBorder="1" applyAlignment="1" applyProtection="1">
      <alignment horizontal="center" vertical="center"/>
    </xf>
    <xf numFmtId="0" fontId="20" fillId="9" borderId="0" xfId="3" applyFont="1" applyFill="1" applyAlignment="1" applyProtection="1">
      <alignment horizontal="center"/>
    </xf>
    <xf numFmtId="0" fontId="23" fillId="9" borderId="0" xfId="3" applyFont="1" applyFill="1" applyAlignment="1" applyProtection="1">
      <alignment horizontal="center"/>
    </xf>
    <xf numFmtId="0" fontId="32" fillId="9" borderId="1" xfId="4" applyFill="1" applyBorder="1" applyAlignment="1" applyProtection="1">
      <alignment horizontal="left"/>
      <protection locked="0"/>
    </xf>
    <xf numFmtId="0" fontId="23" fillId="9" borderId="1" xfId="3" applyFont="1" applyFill="1" applyBorder="1" applyAlignment="1" applyProtection="1">
      <alignment horizontal="left"/>
      <protection locked="0"/>
    </xf>
    <xf numFmtId="0" fontId="23" fillId="9" borderId="4" xfId="3" applyFont="1" applyFill="1" applyBorder="1" applyAlignment="1" applyProtection="1">
      <alignment horizontal="left"/>
      <protection locked="0"/>
    </xf>
    <xf numFmtId="0" fontId="23" fillId="9" borderId="2" xfId="3" applyFont="1" applyFill="1" applyBorder="1" applyAlignment="1" applyProtection="1">
      <alignment horizontal="left"/>
      <protection locked="0"/>
    </xf>
    <xf numFmtId="0" fontId="23" fillId="9" borderId="3" xfId="3" applyFont="1" applyFill="1" applyBorder="1" applyAlignment="1" applyProtection="1">
      <alignment horizontal="left"/>
      <protection locked="0"/>
    </xf>
    <xf numFmtId="0" fontId="20" fillId="9" borderId="5" xfId="3" applyFont="1" applyFill="1" applyBorder="1" applyAlignment="1" applyProtection="1">
      <alignment horizontal="center" vertical="center"/>
    </xf>
    <xf numFmtId="0" fontId="20" fillId="9" borderId="6" xfId="3" applyFont="1" applyFill="1" applyBorder="1" applyAlignment="1" applyProtection="1">
      <alignment horizontal="center" vertical="center"/>
    </xf>
    <xf numFmtId="0" fontId="39" fillId="9" borderId="4" xfId="3" applyFont="1" applyFill="1" applyBorder="1" applyAlignment="1" applyProtection="1">
      <alignment horizontal="center" vertical="center"/>
    </xf>
    <xf numFmtId="0" fontId="39" fillId="9" borderId="2" xfId="3" applyFont="1" applyFill="1" applyBorder="1" applyAlignment="1" applyProtection="1">
      <alignment horizontal="center" vertical="center"/>
    </xf>
    <xf numFmtId="0" fontId="39" fillId="9" borderId="3" xfId="3" applyFont="1" applyFill="1" applyBorder="1" applyAlignment="1" applyProtection="1">
      <alignment horizontal="center" vertical="center"/>
    </xf>
    <xf numFmtId="2" fontId="27" fillId="12" borderId="15" xfId="3" applyNumberFormat="1" applyFont="1" applyFill="1" applyBorder="1" applyAlignment="1" applyProtection="1">
      <alignment horizontal="center" vertical="center" wrapText="1"/>
    </xf>
    <xf numFmtId="2" fontId="26" fillId="12" borderId="22" xfId="3" applyNumberFormat="1" applyFont="1" applyFill="1" applyBorder="1" applyAlignment="1" applyProtection="1">
      <alignment horizontal="center" vertical="center" wrapText="1"/>
    </xf>
    <xf numFmtId="2" fontId="26" fillId="12" borderId="21" xfId="3" applyNumberFormat="1" applyFont="1" applyFill="1" applyBorder="1" applyAlignment="1" applyProtection="1">
      <alignment horizontal="center" vertical="center" wrapText="1"/>
    </xf>
    <xf numFmtId="2" fontId="26" fillId="12" borderId="20" xfId="3" applyNumberFormat="1" applyFont="1" applyFill="1" applyBorder="1" applyAlignment="1" applyProtection="1">
      <alignment horizontal="center" vertical="center" wrapText="1"/>
    </xf>
    <xf numFmtId="2" fontId="26" fillId="12" borderId="0" xfId="3" applyNumberFormat="1" applyFont="1" applyFill="1" applyAlignment="1" applyProtection="1">
      <alignment horizontal="center" vertical="center" wrapText="1"/>
    </xf>
    <xf numFmtId="2" fontId="26" fillId="12" borderId="19" xfId="3" applyNumberFormat="1" applyFont="1" applyFill="1" applyBorder="1" applyAlignment="1" applyProtection="1">
      <alignment horizontal="center" vertical="center" wrapText="1"/>
    </xf>
    <xf numFmtId="2" fontId="26" fillId="12" borderId="16" xfId="3" applyNumberFormat="1" applyFont="1" applyFill="1" applyBorder="1" applyAlignment="1" applyProtection="1">
      <alignment horizontal="center" vertical="center" wrapText="1"/>
    </xf>
    <xf numFmtId="2" fontId="26" fillId="12" borderId="18" xfId="3" applyNumberFormat="1" applyFont="1" applyFill="1" applyBorder="1" applyAlignment="1" applyProtection="1">
      <alignment horizontal="center" vertical="center" wrapText="1"/>
    </xf>
    <xf numFmtId="2" fontId="26" fillId="12" borderId="17" xfId="3" applyNumberFormat="1" applyFont="1" applyFill="1" applyBorder="1" applyAlignment="1" applyProtection="1">
      <alignment horizontal="center" vertical="center" wrapText="1"/>
    </xf>
    <xf numFmtId="0" fontId="22" fillId="9" borderId="0" xfId="3" applyFont="1" applyFill="1" applyAlignment="1" applyProtection="1">
      <alignment horizontal="left" vertical="top" wrapText="1"/>
    </xf>
    <xf numFmtId="0" fontId="34" fillId="11" borderId="15" xfId="3" applyFont="1" applyFill="1" applyBorder="1" applyAlignment="1" applyProtection="1">
      <alignment horizontal="center"/>
    </xf>
    <xf numFmtId="0" fontId="34" fillId="11" borderId="22" xfId="3" applyFont="1" applyFill="1" applyBorder="1" applyAlignment="1" applyProtection="1">
      <alignment horizontal="center"/>
    </xf>
    <xf numFmtId="0" fontId="34" fillId="11" borderId="21" xfId="3" applyFont="1" applyFill="1" applyBorder="1" applyAlignment="1" applyProtection="1">
      <alignment horizontal="center"/>
    </xf>
    <xf numFmtId="0" fontId="22" fillId="9" borderId="0" xfId="3" applyFont="1" applyFill="1" applyAlignment="1" applyProtection="1">
      <alignment horizontal="center" wrapText="1"/>
    </xf>
    <xf numFmtId="0" fontId="37" fillId="10" borderId="1" xfId="3" applyFont="1" applyFill="1" applyBorder="1" applyAlignment="1" applyProtection="1">
      <alignment horizontal="center" vertical="center" wrapText="1"/>
    </xf>
    <xf numFmtId="0" fontId="37" fillId="10" borderId="1" xfId="3" applyFont="1" applyFill="1" applyBorder="1" applyAlignment="1" applyProtection="1">
      <alignment horizontal="center" vertical="center"/>
    </xf>
    <xf numFmtId="0" fontId="21" fillId="0" borderId="0" xfId="3" applyFont="1" applyAlignment="1" applyProtection="1">
      <alignment horizontal="center" vertical="center" wrapText="1"/>
    </xf>
    <xf numFmtId="0" fontId="22" fillId="0" borderId="0" xfId="3" applyFont="1" applyAlignment="1" applyProtection="1">
      <alignment horizontal="center" vertical="center"/>
    </xf>
    <xf numFmtId="0" fontId="33" fillId="11" borderId="16" xfId="3" applyFont="1" applyFill="1" applyBorder="1" applyAlignment="1" applyProtection="1">
      <alignment horizontal="center" wrapText="1"/>
    </xf>
    <xf numFmtId="0" fontId="33" fillId="11" borderId="18" xfId="3" applyFont="1" applyFill="1" applyBorder="1" applyAlignment="1" applyProtection="1">
      <alignment horizontal="center" wrapText="1"/>
    </xf>
    <xf numFmtId="0" fontId="33" fillId="11" borderId="17" xfId="3" applyFont="1" applyFill="1" applyBorder="1" applyAlignment="1" applyProtection="1">
      <alignment horizontal="center" wrapText="1"/>
    </xf>
    <xf numFmtId="0" fontId="22" fillId="9" borderId="0" xfId="3" applyFont="1" applyFill="1" applyBorder="1" applyAlignment="1" applyProtection="1">
      <alignment horizontal="center"/>
    </xf>
    <xf numFmtId="0" fontId="0" fillId="0" borderId="0" xfId="0" applyProtection="1">
      <protection locked="0"/>
    </xf>
    <xf numFmtId="0" fontId="9" fillId="0" borderId="0" xfId="0" applyFont="1" applyProtection="1">
      <protection locked="0"/>
    </xf>
  </cellXfs>
  <cellStyles count="5">
    <cellStyle name="Lien hypertexte" xfId="2" builtinId="8"/>
    <cellStyle name="Lien hypertexte 2" xfId="4" xr:uid="{7B352709-78D2-4B55-95C8-4F23E893E94B}"/>
    <cellStyle name="Normal" xfId="0" builtinId="0"/>
    <cellStyle name="Normal 2" xfId="1" xr:uid="{00000000-0005-0000-0000-000002000000}"/>
    <cellStyle name="Normal 3" xfId="3" xr:uid="{D9667450-08DD-4BEA-B19F-9D8275B3DE76}"/>
  </cellStyles>
  <dxfs count="0"/>
  <tableStyles count="0" defaultTableStyle="TableStyleMedium9" defaultPivotStyle="PivotStyleLight16"/>
  <colors>
    <mruColors>
      <color rgb="FF0000FF"/>
      <color rgb="FF1D9D13"/>
      <color rgb="FF18A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png"/><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png"/><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10</xdr:col>
      <xdr:colOff>342901</xdr:colOff>
      <xdr:row>52</xdr:row>
      <xdr:rowOff>0</xdr:rowOff>
    </xdr:from>
    <xdr:to>
      <xdr:col>11</xdr:col>
      <xdr:colOff>615316</xdr:colOff>
      <xdr:row>62</xdr:row>
      <xdr:rowOff>73025</xdr:rowOff>
    </xdr:to>
    <xdr:pic>
      <xdr:nvPicPr>
        <xdr:cNvPr id="7" name="Image 6">
          <a:extLst>
            <a:ext uri="{FF2B5EF4-FFF2-40B4-BE49-F238E27FC236}">
              <a16:creationId xmlns:a16="http://schemas.microsoft.com/office/drawing/2014/main" id="{6E319FA5-2043-1C4F-9B32-300AA59E77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32543">
          <a:off x="7772401" y="5619750"/>
          <a:ext cx="1034415" cy="2911475"/>
        </a:xfrm>
        <a:prstGeom prst="rect">
          <a:avLst/>
        </a:prstGeom>
      </xdr:spPr>
    </xdr:pic>
    <xdr:clientData/>
  </xdr:twoCellAnchor>
  <xdr:twoCellAnchor editAs="oneCell">
    <xdr:from>
      <xdr:col>7</xdr:col>
      <xdr:colOff>126419</xdr:colOff>
      <xdr:row>0</xdr:row>
      <xdr:rowOff>1254325</xdr:rowOff>
    </xdr:from>
    <xdr:to>
      <xdr:col>11</xdr:col>
      <xdr:colOff>673210</xdr:colOff>
      <xdr:row>6</xdr:row>
      <xdr:rowOff>28830</xdr:rowOff>
    </xdr:to>
    <xdr:pic>
      <xdr:nvPicPr>
        <xdr:cNvPr id="9" name="Image 8">
          <a:extLst>
            <a:ext uri="{FF2B5EF4-FFF2-40B4-BE49-F238E27FC236}">
              <a16:creationId xmlns:a16="http://schemas.microsoft.com/office/drawing/2014/main" id="{645513A2-F743-384A-9049-FBDF3C579A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2717670">
          <a:off x="9637450" y="449144"/>
          <a:ext cx="2517830" cy="4128191"/>
        </a:xfrm>
        <a:prstGeom prst="rect">
          <a:avLst/>
        </a:prstGeom>
      </xdr:spPr>
    </xdr:pic>
    <xdr:clientData/>
  </xdr:twoCellAnchor>
  <xdr:twoCellAnchor editAs="oneCell">
    <xdr:from>
      <xdr:col>10</xdr:col>
      <xdr:colOff>390525</xdr:colOff>
      <xdr:row>125</xdr:row>
      <xdr:rowOff>180974</xdr:rowOff>
    </xdr:from>
    <xdr:to>
      <xdr:col>12</xdr:col>
      <xdr:colOff>146050</xdr:colOff>
      <xdr:row>132</xdr:row>
      <xdr:rowOff>73829</xdr:rowOff>
    </xdr:to>
    <xdr:pic>
      <xdr:nvPicPr>
        <xdr:cNvPr id="11" name="Image 10">
          <a:extLst>
            <a:ext uri="{FF2B5EF4-FFF2-40B4-BE49-F238E27FC236}">
              <a16:creationId xmlns:a16="http://schemas.microsoft.com/office/drawing/2014/main" id="{772665B7-7260-D74A-B4CA-BF8D319201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91425" y="11772899"/>
          <a:ext cx="1279525" cy="1693080"/>
        </a:xfrm>
        <a:prstGeom prst="rect">
          <a:avLst/>
        </a:prstGeom>
      </xdr:spPr>
    </xdr:pic>
    <xdr:clientData/>
  </xdr:twoCellAnchor>
  <xdr:twoCellAnchor editAs="oneCell">
    <xdr:from>
      <xdr:col>10</xdr:col>
      <xdr:colOff>190502</xdr:colOff>
      <xdr:row>137</xdr:row>
      <xdr:rowOff>0</xdr:rowOff>
    </xdr:from>
    <xdr:to>
      <xdr:col>11</xdr:col>
      <xdr:colOff>339922</xdr:colOff>
      <xdr:row>144</xdr:row>
      <xdr:rowOff>104391</xdr:rowOff>
    </xdr:to>
    <xdr:pic>
      <xdr:nvPicPr>
        <xdr:cNvPr id="13" name="Image 12">
          <a:extLst>
            <a:ext uri="{FF2B5EF4-FFF2-40B4-BE49-F238E27FC236}">
              <a16:creationId xmlns:a16="http://schemas.microsoft.com/office/drawing/2014/main" id="{38E2EE3C-5BDD-C249-9B17-B3D25E3FD8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20485320">
          <a:off x="6753227" y="13838260"/>
          <a:ext cx="911420" cy="1790316"/>
        </a:xfrm>
        <a:prstGeom prst="rect">
          <a:avLst/>
        </a:prstGeom>
      </xdr:spPr>
    </xdr:pic>
    <xdr:clientData/>
  </xdr:twoCellAnchor>
  <xdr:twoCellAnchor editAs="oneCell">
    <xdr:from>
      <xdr:col>11</xdr:col>
      <xdr:colOff>142874</xdr:colOff>
      <xdr:row>9</xdr:row>
      <xdr:rowOff>36989</xdr:rowOff>
    </xdr:from>
    <xdr:to>
      <xdr:col>12</xdr:col>
      <xdr:colOff>292294</xdr:colOff>
      <xdr:row>15</xdr:row>
      <xdr:rowOff>125505</xdr:rowOff>
    </xdr:to>
    <xdr:pic>
      <xdr:nvPicPr>
        <xdr:cNvPr id="14" name="Image 13">
          <a:extLst>
            <a:ext uri="{FF2B5EF4-FFF2-40B4-BE49-F238E27FC236}">
              <a16:creationId xmlns:a16="http://schemas.microsoft.com/office/drawing/2014/main" id="{3DF62754-E0B9-984A-9248-2F3F5CF150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483166">
          <a:off x="8105774" y="6342539"/>
          <a:ext cx="911420" cy="1803016"/>
        </a:xfrm>
        <a:prstGeom prst="rect">
          <a:avLst/>
        </a:prstGeom>
      </xdr:spPr>
    </xdr:pic>
    <xdr:clientData/>
  </xdr:twoCellAnchor>
  <xdr:twoCellAnchor editAs="oneCell">
    <xdr:from>
      <xdr:col>10</xdr:col>
      <xdr:colOff>114300</xdr:colOff>
      <xdr:row>204</xdr:row>
      <xdr:rowOff>0</xdr:rowOff>
    </xdr:from>
    <xdr:to>
      <xdr:col>12</xdr:col>
      <xdr:colOff>253238</xdr:colOff>
      <xdr:row>212</xdr:row>
      <xdr:rowOff>73025</xdr:rowOff>
    </xdr:to>
    <xdr:pic>
      <xdr:nvPicPr>
        <xdr:cNvPr id="16" name="Image 15">
          <a:extLst>
            <a:ext uri="{FF2B5EF4-FFF2-40B4-BE49-F238E27FC236}">
              <a16:creationId xmlns:a16="http://schemas.microsoft.com/office/drawing/2014/main" id="{9627F0EC-EEAE-384A-B374-AFB271920F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9286765">
          <a:off x="7543800" y="15074899"/>
          <a:ext cx="1662938" cy="2025650"/>
        </a:xfrm>
        <a:prstGeom prst="rect">
          <a:avLst/>
        </a:prstGeom>
      </xdr:spPr>
    </xdr:pic>
    <xdr:clientData/>
  </xdr:twoCellAnchor>
  <xdr:twoCellAnchor editAs="oneCell">
    <xdr:from>
      <xdr:col>10</xdr:col>
      <xdr:colOff>323850</xdr:colOff>
      <xdr:row>198</xdr:row>
      <xdr:rowOff>0</xdr:rowOff>
    </xdr:from>
    <xdr:to>
      <xdr:col>12</xdr:col>
      <xdr:colOff>476250</xdr:colOff>
      <xdr:row>206</xdr:row>
      <xdr:rowOff>107950</xdr:rowOff>
    </xdr:to>
    <xdr:pic>
      <xdr:nvPicPr>
        <xdr:cNvPr id="18" name="Image 17">
          <a:extLst>
            <a:ext uri="{FF2B5EF4-FFF2-40B4-BE49-F238E27FC236}">
              <a16:creationId xmlns:a16="http://schemas.microsoft.com/office/drawing/2014/main" id="{737AD82B-A4B0-A244-B8C7-5F2D2C205E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86575" y="17992725"/>
          <a:ext cx="1676400" cy="2165350"/>
        </a:xfrm>
        <a:prstGeom prst="rect">
          <a:avLst/>
        </a:prstGeom>
      </xdr:spPr>
    </xdr:pic>
    <xdr:clientData/>
  </xdr:twoCellAnchor>
  <xdr:twoCellAnchor editAs="oneCell">
    <xdr:from>
      <xdr:col>10</xdr:col>
      <xdr:colOff>186131</xdr:colOff>
      <xdr:row>246</xdr:row>
      <xdr:rowOff>190500</xdr:rowOff>
    </xdr:from>
    <xdr:to>
      <xdr:col>13</xdr:col>
      <xdr:colOff>447674</xdr:colOff>
      <xdr:row>257</xdr:row>
      <xdr:rowOff>57912</xdr:rowOff>
    </xdr:to>
    <xdr:pic>
      <xdr:nvPicPr>
        <xdr:cNvPr id="20" name="Image 19">
          <a:extLst>
            <a:ext uri="{FF2B5EF4-FFF2-40B4-BE49-F238E27FC236}">
              <a16:creationId xmlns:a16="http://schemas.microsoft.com/office/drawing/2014/main" id="{C3F8D6EA-466A-4646-910C-A7DDD636AB8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0581929">
          <a:off x="11711381" y="64274700"/>
          <a:ext cx="2547543" cy="2591562"/>
        </a:xfrm>
        <a:prstGeom prst="rect">
          <a:avLst/>
        </a:prstGeom>
      </xdr:spPr>
    </xdr:pic>
    <xdr:clientData/>
  </xdr:twoCellAnchor>
  <xdr:twoCellAnchor editAs="oneCell">
    <xdr:from>
      <xdr:col>10</xdr:col>
      <xdr:colOff>276226</xdr:colOff>
      <xdr:row>220</xdr:row>
      <xdr:rowOff>142875</xdr:rowOff>
    </xdr:from>
    <xdr:to>
      <xdr:col>12</xdr:col>
      <xdr:colOff>631826</xdr:colOff>
      <xdr:row>230</xdr:row>
      <xdr:rowOff>22225</xdr:rowOff>
    </xdr:to>
    <xdr:pic>
      <xdr:nvPicPr>
        <xdr:cNvPr id="23" name="Image 22">
          <a:extLst>
            <a:ext uri="{FF2B5EF4-FFF2-40B4-BE49-F238E27FC236}">
              <a16:creationId xmlns:a16="http://schemas.microsoft.com/office/drawing/2014/main" id="{07C917FE-7334-8E42-9A6D-A6533F8CEBC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20583015">
          <a:off x="10963276" y="70456425"/>
          <a:ext cx="1879600" cy="2451100"/>
        </a:xfrm>
        <a:prstGeom prst="rect">
          <a:avLst/>
        </a:prstGeom>
      </xdr:spPr>
    </xdr:pic>
    <xdr:clientData/>
  </xdr:twoCellAnchor>
  <xdr:twoCellAnchor editAs="oneCell">
    <xdr:from>
      <xdr:col>10</xdr:col>
      <xdr:colOff>528319</xdr:colOff>
      <xdr:row>224</xdr:row>
      <xdr:rowOff>18291</xdr:rowOff>
    </xdr:from>
    <xdr:to>
      <xdr:col>13</xdr:col>
      <xdr:colOff>76745</xdr:colOff>
      <xdr:row>236</xdr:row>
      <xdr:rowOff>25615</xdr:rowOff>
    </xdr:to>
    <xdr:pic>
      <xdr:nvPicPr>
        <xdr:cNvPr id="25" name="Image 24">
          <a:extLst>
            <a:ext uri="{FF2B5EF4-FFF2-40B4-BE49-F238E27FC236}">
              <a16:creationId xmlns:a16="http://schemas.microsoft.com/office/drawing/2014/main" id="{CA49EE53-2330-FF4B-BBDC-7C4C4B0A7C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9472682">
          <a:off x="11215369" y="73189341"/>
          <a:ext cx="1834426" cy="2941024"/>
        </a:xfrm>
        <a:prstGeom prst="rect">
          <a:avLst/>
        </a:prstGeom>
      </xdr:spPr>
    </xdr:pic>
    <xdr:clientData/>
  </xdr:twoCellAnchor>
  <xdr:twoCellAnchor editAs="oneCell">
    <xdr:from>
      <xdr:col>10</xdr:col>
      <xdr:colOff>284229</xdr:colOff>
      <xdr:row>257</xdr:row>
      <xdr:rowOff>182495</xdr:rowOff>
    </xdr:from>
    <xdr:to>
      <xdr:col>12</xdr:col>
      <xdr:colOff>249170</xdr:colOff>
      <xdr:row>262</xdr:row>
      <xdr:rowOff>39620</xdr:rowOff>
    </xdr:to>
    <xdr:pic>
      <xdr:nvPicPr>
        <xdr:cNvPr id="27" name="Image 26">
          <a:extLst>
            <a:ext uri="{FF2B5EF4-FFF2-40B4-BE49-F238E27FC236}">
              <a16:creationId xmlns:a16="http://schemas.microsoft.com/office/drawing/2014/main" id="{2FE837A1-ACD3-A642-ABBF-A51941DE04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4130320">
          <a:off x="11982450" y="70075424"/>
          <a:ext cx="1143000" cy="1488941"/>
        </a:xfrm>
        <a:prstGeom prst="rect">
          <a:avLst/>
        </a:prstGeom>
      </xdr:spPr>
    </xdr:pic>
    <xdr:clientData/>
  </xdr:twoCellAnchor>
  <xdr:oneCellAnchor>
    <xdr:from>
      <xdr:col>1</xdr:col>
      <xdr:colOff>57148</xdr:colOff>
      <xdr:row>6</xdr:row>
      <xdr:rowOff>323849</xdr:rowOff>
    </xdr:from>
    <xdr:ext cx="10001252" cy="3095625"/>
    <xdr:sp macro="" textlink="">
      <xdr:nvSpPr>
        <xdr:cNvPr id="3" name="ZoneTexte 2">
          <a:extLst>
            <a:ext uri="{FF2B5EF4-FFF2-40B4-BE49-F238E27FC236}">
              <a16:creationId xmlns:a16="http://schemas.microsoft.com/office/drawing/2014/main" id="{6D7E21CB-09C9-4DC9-9198-0276EC45FBC8}"/>
            </a:ext>
          </a:extLst>
        </xdr:cNvPr>
        <xdr:cNvSpPr txBox="1"/>
      </xdr:nvSpPr>
      <xdr:spPr>
        <a:xfrm>
          <a:off x="57148" y="4067174"/>
          <a:ext cx="10001252" cy="30956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fr-BE" sz="1400" b="0">
              <a:solidFill>
                <a:schemeClr val="tx1"/>
              </a:solidFill>
              <a:effectLst/>
              <a:latin typeface="Lucida Calligraphy" panose="03010101010101010101" pitchFamily="66" charset="0"/>
              <a:ea typeface="+mn-ea"/>
              <a:cs typeface="+mn-cs"/>
            </a:rPr>
            <a:t>Bonjour à tous , les millésimes passent mais ne se ressemblent pas 😉</a:t>
          </a:r>
        </a:p>
        <a:p>
          <a:r>
            <a:rPr lang="fr-BE" sz="1400" b="0">
              <a:solidFill>
                <a:schemeClr val="tx1"/>
              </a:solidFill>
              <a:effectLst/>
              <a:latin typeface="Lucida Calligraphy" panose="03010101010101010101" pitchFamily="66" charset="0"/>
              <a:ea typeface="+mn-ea"/>
              <a:cs typeface="+mn-cs"/>
            </a:rPr>
            <a:t> </a:t>
          </a:r>
        </a:p>
        <a:p>
          <a:r>
            <a:rPr lang="fr-BE" sz="1400" b="0">
              <a:solidFill>
                <a:schemeClr val="tx1"/>
              </a:solidFill>
              <a:effectLst/>
              <a:latin typeface="Lucida Calligraphy" panose="03010101010101010101" pitchFamily="66" charset="0"/>
              <a:ea typeface="+mn-ea"/>
              <a:cs typeface="+mn-cs"/>
            </a:rPr>
            <a:t>Pour débuter et c’est assez rare pour le souligner, </a:t>
          </a:r>
        </a:p>
        <a:p>
          <a:r>
            <a:rPr lang="fr-BE" sz="1400" b="0">
              <a:solidFill>
                <a:schemeClr val="tx1"/>
              </a:solidFill>
              <a:effectLst/>
              <a:latin typeface="Lucida Calligraphy" panose="03010101010101010101" pitchFamily="66" charset="0"/>
              <a:ea typeface="+mn-ea"/>
              <a:cs typeface="+mn-cs"/>
            </a:rPr>
            <a:t>2023 se présente comme un millésime charmeur mais caractériel qui nous offre une qualité assez disparate même si l’on peut dire que la rive droite (Pomerol et Saint-Emilion ) est plus régulière en qualité que la rive gauche (Médoc) il y a un tri à faire aussi .</a:t>
          </a:r>
        </a:p>
        <a:p>
          <a:r>
            <a:rPr lang="fr-BE" sz="1400" b="0">
              <a:solidFill>
                <a:schemeClr val="tx1"/>
              </a:solidFill>
              <a:effectLst/>
              <a:latin typeface="Lucida Calligraphy" panose="03010101010101010101" pitchFamily="66" charset="0"/>
              <a:ea typeface="+mn-ea"/>
              <a:cs typeface="+mn-cs"/>
            </a:rPr>
            <a:t>Je me suis donc appliqué à déguster ce millésime capricieux . En plus des cotations de mes confrères vous trouverez comme à l’accoutumée, mes petites étoiles pour mes vins coups de cœur.</a:t>
          </a:r>
        </a:p>
        <a:p>
          <a:r>
            <a:rPr lang="fr-BE" sz="1400" b="0">
              <a:solidFill>
                <a:schemeClr val="tx1"/>
              </a:solidFill>
              <a:effectLst/>
              <a:latin typeface="Lucida Calligraphy" panose="03010101010101010101" pitchFamily="66" charset="0"/>
              <a:ea typeface="+mn-ea"/>
              <a:cs typeface="+mn-cs"/>
            </a:rPr>
            <a:t>Il est important de rappeler que tous les vins  figurant sur notre liste sont déjà le résultat d’un tri rigoureux. </a:t>
          </a:r>
        </a:p>
        <a:p>
          <a:endParaRPr lang="fr-BE" sz="1400" b="0">
            <a:solidFill>
              <a:schemeClr val="tx1"/>
            </a:solidFill>
            <a:effectLst/>
            <a:latin typeface="Lucida Calligraphy" panose="03010101010101010101" pitchFamily="66" charset="0"/>
            <a:ea typeface="+mn-ea"/>
            <a:cs typeface="+mn-cs"/>
          </a:endParaRPr>
        </a:p>
        <a:p>
          <a:r>
            <a:rPr lang="fr-BE" sz="1400" b="0">
              <a:solidFill>
                <a:schemeClr val="tx1"/>
              </a:solidFill>
              <a:effectLst/>
              <a:latin typeface="Lucida Calligraphy" panose="03010101010101010101" pitchFamily="66" charset="0"/>
              <a:ea typeface="+mn-ea"/>
              <a:cs typeface="+mn-cs"/>
            </a:rPr>
            <a:t>Pascal Carré</a:t>
          </a:r>
        </a:p>
        <a:p>
          <a:endParaRPr lang="fr-BE" sz="1200" b="1">
            <a:solidFill>
              <a:schemeClr val="tx1"/>
            </a:solidFill>
            <a:effectLst/>
            <a:latin typeface="Arial Rounded MT Bold" panose="020F0704030504030204" pitchFamily="34" charset="0"/>
            <a:ea typeface="+mn-ea"/>
            <a:cs typeface="+mn-cs"/>
          </a:endParaRPr>
        </a:p>
        <a:p>
          <a:endParaRPr lang="fr-LU" sz="1100"/>
        </a:p>
      </xdr:txBody>
    </xdr:sp>
    <xdr:clientData/>
  </xdr:oneCellAnchor>
  <xdr:oneCellAnchor>
    <xdr:from>
      <xdr:col>10</xdr:col>
      <xdr:colOff>323850</xdr:colOff>
      <xdr:row>224</xdr:row>
      <xdr:rowOff>0</xdr:rowOff>
    </xdr:from>
    <xdr:ext cx="1676400" cy="2165350"/>
    <xdr:pic>
      <xdr:nvPicPr>
        <xdr:cNvPr id="15" name="Image 14">
          <a:extLst>
            <a:ext uri="{FF2B5EF4-FFF2-40B4-BE49-F238E27FC236}">
              <a16:creationId xmlns:a16="http://schemas.microsoft.com/office/drawing/2014/main" id="{45C2AD8B-3D0D-4C97-B21E-466E03CE3D4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9525" y="21831300"/>
          <a:ext cx="1676400" cy="2165350"/>
        </a:xfrm>
        <a:prstGeom prst="rect">
          <a:avLst/>
        </a:prstGeom>
      </xdr:spPr>
    </xdr:pic>
    <xdr:clientData/>
  </xdr:oneCellAnchor>
  <xdr:oneCellAnchor>
    <xdr:from>
      <xdr:col>10</xdr:col>
      <xdr:colOff>323850</xdr:colOff>
      <xdr:row>236</xdr:row>
      <xdr:rowOff>0</xdr:rowOff>
    </xdr:from>
    <xdr:ext cx="1676400" cy="2165350"/>
    <xdr:pic>
      <xdr:nvPicPr>
        <xdr:cNvPr id="17" name="Image 16">
          <a:extLst>
            <a:ext uri="{FF2B5EF4-FFF2-40B4-BE49-F238E27FC236}">
              <a16:creationId xmlns:a16="http://schemas.microsoft.com/office/drawing/2014/main" id="{BEAA2C5F-155B-4F10-A5B4-DC41808F6C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9525" y="20364450"/>
          <a:ext cx="1676400" cy="2165350"/>
        </a:xfrm>
        <a:prstGeom prst="rect">
          <a:avLst/>
        </a:prstGeom>
      </xdr:spPr>
    </xdr:pic>
    <xdr:clientData/>
  </xdr:oneCellAnchor>
  <xdr:oneCellAnchor>
    <xdr:from>
      <xdr:col>10</xdr:col>
      <xdr:colOff>390525</xdr:colOff>
      <xdr:row>79</xdr:row>
      <xdr:rowOff>180974</xdr:rowOff>
    </xdr:from>
    <xdr:ext cx="1279525" cy="1693080"/>
    <xdr:pic>
      <xdr:nvPicPr>
        <xdr:cNvPr id="22" name="Image 21">
          <a:extLst>
            <a:ext uri="{FF2B5EF4-FFF2-40B4-BE49-F238E27FC236}">
              <a16:creationId xmlns:a16="http://schemas.microsoft.com/office/drawing/2014/main" id="{AE5E174E-3272-405C-9EC2-F3B87AA528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15550" y="32480249"/>
          <a:ext cx="1279525" cy="1693080"/>
        </a:xfrm>
        <a:prstGeom prst="rect">
          <a:avLst/>
        </a:prstGeom>
      </xdr:spPr>
    </xdr:pic>
    <xdr:clientData/>
  </xdr:oneCellAnchor>
  <xdr:oneCellAnchor>
    <xdr:from>
      <xdr:col>10</xdr:col>
      <xdr:colOff>190502</xdr:colOff>
      <xdr:row>90</xdr:row>
      <xdr:rowOff>150835</xdr:rowOff>
    </xdr:from>
    <xdr:ext cx="911420" cy="1790316"/>
    <xdr:pic>
      <xdr:nvPicPr>
        <xdr:cNvPr id="24" name="Image 23">
          <a:extLst>
            <a:ext uri="{FF2B5EF4-FFF2-40B4-BE49-F238E27FC236}">
              <a16:creationId xmlns:a16="http://schemas.microsoft.com/office/drawing/2014/main" id="{878DC2EB-403A-4825-A902-52D53CAB62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20485320">
          <a:off x="9915527" y="34707535"/>
          <a:ext cx="911420" cy="1790316"/>
        </a:xfrm>
        <a:prstGeom prst="rect">
          <a:avLst/>
        </a:prstGeom>
      </xdr:spPr>
    </xdr:pic>
    <xdr:clientData/>
  </xdr:oneCellAnchor>
  <xdr:oneCellAnchor>
    <xdr:from>
      <xdr:col>10</xdr:col>
      <xdr:colOff>114300</xdr:colOff>
      <xdr:row>100</xdr:row>
      <xdr:rowOff>0</xdr:rowOff>
    </xdr:from>
    <xdr:ext cx="1662938" cy="2025650"/>
    <xdr:pic>
      <xdr:nvPicPr>
        <xdr:cNvPr id="26" name="Image 25">
          <a:extLst>
            <a:ext uri="{FF2B5EF4-FFF2-40B4-BE49-F238E27FC236}">
              <a16:creationId xmlns:a16="http://schemas.microsoft.com/office/drawing/2014/main" id="{0BCEA247-60A4-459B-9972-6D32A48C55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9286765">
          <a:off x="9839325" y="36614100"/>
          <a:ext cx="1662938" cy="2025650"/>
        </a:xfrm>
        <a:prstGeom prst="rect">
          <a:avLst/>
        </a:prstGeom>
      </xdr:spPr>
    </xdr:pic>
    <xdr:clientData/>
  </xdr:oneCellAnchor>
  <xdr:oneCellAnchor>
    <xdr:from>
      <xdr:col>10</xdr:col>
      <xdr:colOff>85725</xdr:colOff>
      <xdr:row>110</xdr:row>
      <xdr:rowOff>76200</xdr:rowOff>
    </xdr:from>
    <xdr:ext cx="1676400" cy="2165350"/>
    <xdr:pic>
      <xdr:nvPicPr>
        <xdr:cNvPr id="28" name="Image 27">
          <a:extLst>
            <a:ext uri="{FF2B5EF4-FFF2-40B4-BE49-F238E27FC236}">
              <a16:creationId xmlns:a16="http://schemas.microsoft.com/office/drawing/2014/main" id="{D16A8B22-EC7A-4168-AD67-DCC597E1DDD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72775" y="34547175"/>
          <a:ext cx="1676400" cy="2165350"/>
        </a:xfrm>
        <a:prstGeom prst="rect">
          <a:avLst/>
        </a:prstGeom>
      </xdr:spPr>
    </xdr:pic>
    <xdr:clientData/>
  </xdr:oneCellAnchor>
  <xdr:oneCellAnchor>
    <xdr:from>
      <xdr:col>10</xdr:col>
      <xdr:colOff>504828</xdr:colOff>
      <xdr:row>23</xdr:row>
      <xdr:rowOff>0</xdr:rowOff>
    </xdr:from>
    <xdr:ext cx="911420" cy="1790316"/>
    <xdr:pic>
      <xdr:nvPicPr>
        <xdr:cNvPr id="29" name="Image 28">
          <a:extLst>
            <a:ext uri="{FF2B5EF4-FFF2-40B4-BE49-F238E27FC236}">
              <a16:creationId xmlns:a16="http://schemas.microsoft.com/office/drawing/2014/main" id="{28AF7255-617D-455B-8AD0-D8B6E4D4FA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20485320">
          <a:off x="11191878" y="11876110"/>
          <a:ext cx="911420" cy="1790316"/>
        </a:xfrm>
        <a:prstGeom prst="rect">
          <a:avLst/>
        </a:prstGeom>
      </xdr:spPr>
    </xdr:pic>
    <xdr:clientData/>
  </xdr:oneCellAnchor>
  <xdr:oneCellAnchor>
    <xdr:from>
      <xdr:col>10</xdr:col>
      <xdr:colOff>114300</xdr:colOff>
      <xdr:row>53</xdr:row>
      <xdr:rowOff>0</xdr:rowOff>
    </xdr:from>
    <xdr:ext cx="1662938" cy="2025650"/>
    <xdr:pic>
      <xdr:nvPicPr>
        <xdr:cNvPr id="30" name="Image 29">
          <a:extLst>
            <a:ext uri="{FF2B5EF4-FFF2-40B4-BE49-F238E27FC236}">
              <a16:creationId xmlns:a16="http://schemas.microsoft.com/office/drawing/2014/main" id="{805A6338-41BF-43B0-90F5-A5E38F173F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9286765">
          <a:off x="9839325" y="33108900"/>
          <a:ext cx="1662938" cy="2025650"/>
        </a:xfrm>
        <a:prstGeom prst="rect">
          <a:avLst/>
        </a:prstGeom>
      </xdr:spPr>
    </xdr:pic>
    <xdr:clientData/>
  </xdr:oneCellAnchor>
  <xdr:oneCellAnchor>
    <xdr:from>
      <xdr:col>9</xdr:col>
      <xdr:colOff>1047750</xdr:colOff>
      <xdr:row>71</xdr:row>
      <xdr:rowOff>161925</xdr:rowOff>
    </xdr:from>
    <xdr:ext cx="1676400" cy="2165350"/>
    <xdr:pic>
      <xdr:nvPicPr>
        <xdr:cNvPr id="31" name="Image 30">
          <a:extLst>
            <a:ext uri="{FF2B5EF4-FFF2-40B4-BE49-F238E27FC236}">
              <a16:creationId xmlns:a16="http://schemas.microsoft.com/office/drawing/2014/main" id="{7E2DE305-FF84-4425-BF30-D67A638670A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68000" y="24755475"/>
          <a:ext cx="1676400" cy="2165350"/>
        </a:xfrm>
        <a:prstGeom prst="rect">
          <a:avLst/>
        </a:prstGeom>
      </xdr:spPr>
    </xdr:pic>
    <xdr:clientData/>
  </xdr:oneCellAnchor>
  <xdr:oneCellAnchor>
    <xdr:from>
      <xdr:col>10</xdr:col>
      <xdr:colOff>390525</xdr:colOff>
      <xdr:row>206</xdr:row>
      <xdr:rowOff>180974</xdr:rowOff>
    </xdr:from>
    <xdr:ext cx="1279525" cy="1693080"/>
    <xdr:pic>
      <xdr:nvPicPr>
        <xdr:cNvPr id="32" name="Image 31">
          <a:extLst>
            <a:ext uri="{FF2B5EF4-FFF2-40B4-BE49-F238E27FC236}">
              <a16:creationId xmlns:a16="http://schemas.microsoft.com/office/drawing/2014/main" id="{AFE65C89-11BD-4957-9BEC-384A0222E8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15550" y="39271574"/>
          <a:ext cx="1279525" cy="1693080"/>
        </a:xfrm>
        <a:prstGeom prst="rect">
          <a:avLst/>
        </a:prstGeom>
      </xdr:spPr>
    </xdr:pic>
    <xdr:clientData/>
  </xdr:oneCellAnchor>
  <xdr:oneCellAnchor>
    <xdr:from>
      <xdr:col>10</xdr:col>
      <xdr:colOff>390525</xdr:colOff>
      <xdr:row>157</xdr:row>
      <xdr:rowOff>0</xdr:rowOff>
    </xdr:from>
    <xdr:ext cx="1279525" cy="1693080"/>
    <xdr:pic>
      <xdr:nvPicPr>
        <xdr:cNvPr id="33" name="Image 32">
          <a:extLst>
            <a:ext uri="{FF2B5EF4-FFF2-40B4-BE49-F238E27FC236}">
              <a16:creationId xmlns:a16="http://schemas.microsoft.com/office/drawing/2014/main" id="{F5321D75-F9A6-4366-AB31-4571A461ED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15550" y="28736924"/>
          <a:ext cx="1279525" cy="1693080"/>
        </a:xfrm>
        <a:prstGeom prst="rect">
          <a:avLst/>
        </a:prstGeom>
      </xdr:spPr>
    </xdr:pic>
    <xdr:clientData/>
  </xdr:oneCellAnchor>
  <xdr:oneCellAnchor>
    <xdr:from>
      <xdr:col>10</xdr:col>
      <xdr:colOff>400052</xdr:colOff>
      <xdr:row>171</xdr:row>
      <xdr:rowOff>131785</xdr:rowOff>
    </xdr:from>
    <xdr:ext cx="911420" cy="1790316"/>
    <xdr:pic>
      <xdr:nvPicPr>
        <xdr:cNvPr id="34" name="Image 33">
          <a:extLst>
            <a:ext uri="{FF2B5EF4-FFF2-40B4-BE49-F238E27FC236}">
              <a16:creationId xmlns:a16="http://schemas.microsoft.com/office/drawing/2014/main" id="{B2884992-0FB6-4CA1-A124-0A4A985BDD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20485320">
          <a:off x="12344402" y="47890135"/>
          <a:ext cx="911420" cy="1790316"/>
        </a:xfrm>
        <a:prstGeom prst="rect">
          <a:avLst/>
        </a:prstGeom>
      </xdr:spPr>
    </xdr:pic>
    <xdr:clientData/>
  </xdr:oneCellAnchor>
  <xdr:oneCellAnchor>
    <xdr:from>
      <xdr:col>10</xdr:col>
      <xdr:colOff>114300</xdr:colOff>
      <xdr:row>180</xdr:row>
      <xdr:rowOff>0</xdr:rowOff>
    </xdr:from>
    <xdr:ext cx="1662938" cy="2025650"/>
    <xdr:pic>
      <xdr:nvPicPr>
        <xdr:cNvPr id="35" name="Image 34">
          <a:extLst>
            <a:ext uri="{FF2B5EF4-FFF2-40B4-BE49-F238E27FC236}">
              <a16:creationId xmlns:a16="http://schemas.microsoft.com/office/drawing/2014/main" id="{8F026D2D-1D9F-4F68-A4C8-597D16B400C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9286765">
          <a:off x="9839325" y="32870775"/>
          <a:ext cx="1662938" cy="2025650"/>
        </a:xfrm>
        <a:prstGeom prst="rect">
          <a:avLst/>
        </a:prstGeom>
      </xdr:spPr>
    </xdr:pic>
    <xdr:clientData/>
  </xdr:oneCellAnchor>
  <xdr:oneCellAnchor>
    <xdr:from>
      <xdr:col>10</xdr:col>
      <xdr:colOff>323850</xdr:colOff>
      <xdr:row>189</xdr:row>
      <xdr:rowOff>0</xdr:rowOff>
    </xdr:from>
    <xdr:ext cx="1676400" cy="2165350"/>
    <xdr:pic>
      <xdr:nvPicPr>
        <xdr:cNvPr id="36" name="Image 35">
          <a:extLst>
            <a:ext uri="{FF2B5EF4-FFF2-40B4-BE49-F238E27FC236}">
              <a16:creationId xmlns:a16="http://schemas.microsoft.com/office/drawing/2014/main" id="{68BE5942-C6BA-4FEE-9F2A-24F5F7F8BFD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48875" y="34985325"/>
          <a:ext cx="1676400" cy="2165350"/>
        </a:xfrm>
        <a:prstGeom prst="rect">
          <a:avLst/>
        </a:prstGeom>
      </xdr:spPr>
    </xdr:pic>
    <xdr:clientData/>
  </xdr:oneCellAnchor>
  <xdr:oneCellAnchor>
    <xdr:from>
      <xdr:col>10</xdr:col>
      <xdr:colOff>19050</xdr:colOff>
      <xdr:row>145</xdr:row>
      <xdr:rowOff>104775</xdr:rowOff>
    </xdr:from>
    <xdr:ext cx="1676400" cy="2165350"/>
    <xdr:pic>
      <xdr:nvPicPr>
        <xdr:cNvPr id="37" name="Image 36">
          <a:extLst>
            <a:ext uri="{FF2B5EF4-FFF2-40B4-BE49-F238E27FC236}">
              <a16:creationId xmlns:a16="http://schemas.microsoft.com/office/drawing/2014/main" id="{2552E600-F729-4D23-891B-DBA2225B6BF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06100" y="42157650"/>
          <a:ext cx="1676400" cy="2165350"/>
        </a:xfrm>
        <a:prstGeom prst="rect">
          <a:avLst/>
        </a:prstGeom>
      </xdr:spPr>
    </xdr:pic>
    <xdr:clientData/>
  </xdr:oneCellAnchor>
  <xdr:twoCellAnchor editAs="oneCell">
    <xdr:from>
      <xdr:col>10</xdr:col>
      <xdr:colOff>231766</xdr:colOff>
      <xdr:row>14</xdr:row>
      <xdr:rowOff>0</xdr:rowOff>
    </xdr:from>
    <xdr:to>
      <xdr:col>12</xdr:col>
      <xdr:colOff>557910</xdr:colOff>
      <xdr:row>26</xdr:row>
      <xdr:rowOff>195014</xdr:rowOff>
    </xdr:to>
    <xdr:pic>
      <xdr:nvPicPr>
        <xdr:cNvPr id="38" name="Image 37">
          <a:extLst>
            <a:ext uri="{FF2B5EF4-FFF2-40B4-BE49-F238E27FC236}">
              <a16:creationId xmlns:a16="http://schemas.microsoft.com/office/drawing/2014/main" id="{BDF4D3E5-FA9C-488E-A447-B2192062A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20162991">
          <a:off x="10918816" y="8244607"/>
          <a:ext cx="1850144" cy="3033464"/>
        </a:xfrm>
        <a:prstGeom prst="rect">
          <a:avLst/>
        </a:prstGeom>
      </xdr:spPr>
    </xdr:pic>
    <xdr:clientData/>
  </xdr:twoCellAnchor>
  <xdr:twoCellAnchor editAs="oneCell">
    <xdr:from>
      <xdr:col>10</xdr:col>
      <xdr:colOff>219077</xdr:colOff>
      <xdr:row>31</xdr:row>
      <xdr:rowOff>76201</xdr:rowOff>
    </xdr:from>
    <xdr:to>
      <xdr:col>12</xdr:col>
      <xdr:colOff>545221</xdr:colOff>
      <xdr:row>43</xdr:row>
      <xdr:rowOff>137865</xdr:rowOff>
    </xdr:to>
    <xdr:pic>
      <xdr:nvPicPr>
        <xdr:cNvPr id="40" name="Image 39">
          <a:extLst>
            <a:ext uri="{FF2B5EF4-FFF2-40B4-BE49-F238E27FC236}">
              <a16:creationId xmlns:a16="http://schemas.microsoft.com/office/drawing/2014/main" id="{EEC78DB1-8105-480C-B189-53BD27F2D8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20162991">
          <a:off x="12163427" y="15135226"/>
          <a:ext cx="1850144" cy="3033464"/>
        </a:xfrm>
        <a:prstGeom prst="rect">
          <a:avLst/>
        </a:prstGeom>
      </xdr:spPr>
    </xdr:pic>
    <xdr:clientData/>
  </xdr:twoCellAnchor>
  <xdr:twoCellAnchor editAs="oneCell">
    <xdr:from>
      <xdr:col>2</xdr:col>
      <xdr:colOff>952501</xdr:colOff>
      <xdr:row>0</xdr:row>
      <xdr:rowOff>0</xdr:rowOff>
    </xdr:from>
    <xdr:to>
      <xdr:col>3</xdr:col>
      <xdr:colOff>1609725</xdr:colOff>
      <xdr:row>2</xdr:row>
      <xdr:rowOff>160332</xdr:rowOff>
    </xdr:to>
    <xdr:pic>
      <xdr:nvPicPr>
        <xdr:cNvPr id="6" name="Image 5">
          <a:extLst>
            <a:ext uri="{FF2B5EF4-FFF2-40B4-BE49-F238E27FC236}">
              <a16:creationId xmlns:a16="http://schemas.microsoft.com/office/drawing/2014/main" id="{46B443F8-3195-0AE9-6815-86B3DF42F0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85976" y="0"/>
          <a:ext cx="3457574" cy="2665407"/>
        </a:xfrm>
        <a:prstGeom prst="rect">
          <a:avLst/>
        </a:prstGeom>
      </xdr:spPr>
    </xdr:pic>
    <xdr:clientData/>
  </xdr:twoCellAnchor>
  <xdr:twoCellAnchor editAs="oneCell">
    <xdr:from>
      <xdr:col>1</xdr:col>
      <xdr:colOff>565849</xdr:colOff>
      <xdr:row>0</xdr:row>
      <xdr:rowOff>447223</xdr:rowOff>
    </xdr:from>
    <xdr:to>
      <xdr:col>2</xdr:col>
      <xdr:colOff>550599</xdr:colOff>
      <xdr:row>0</xdr:row>
      <xdr:rowOff>2198673</xdr:rowOff>
    </xdr:to>
    <xdr:pic>
      <xdr:nvPicPr>
        <xdr:cNvPr id="39" name="Image 38">
          <a:extLst>
            <a:ext uri="{FF2B5EF4-FFF2-40B4-BE49-F238E27FC236}">
              <a16:creationId xmlns:a16="http://schemas.microsoft.com/office/drawing/2014/main" id="{ED597833-8164-4767-8D3B-0BF6E9F5F5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20544480">
          <a:off x="565849" y="447223"/>
          <a:ext cx="1118225" cy="1751450"/>
        </a:xfrm>
        <a:prstGeom prst="rect">
          <a:avLst/>
        </a:prstGeom>
      </xdr:spPr>
    </xdr:pic>
    <xdr:clientData/>
  </xdr:twoCellAnchor>
  <xdr:oneCellAnchor>
    <xdr:from>
      <xdr:col>3</xdr:col>
      <xdr:colOff>1943100</xdr:colOff>
      <xdr:row>0</xdr:row>
      <xdr:rowOff>523876</xdr:rowOff>
    </xdr:from>
    <xdr:ext cx="911420" cy="1790316"/>
    <xdr:pic>
      <xdr:nvPicPr>
        <xdr:cNvPr id="43" name="Image 42">
          <a:extLst>
            <a:ext uri="{FF2B5EF4-FFF2-40B4-BE49-F238E27FC236}">
              <a16:creationId xmlns:a16="http://schemas.microsoft.com/office/drawing/2014/main" id="{81DB563C-1E6B-47D9-95C2-85F48F3876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20485320">
          <a:off x="6124575" y="523876"/>
          <a:ext cx="911420" cy="1790316"/>
        </a:xfrm>
        <a:prstGeom prst="rect">
          <a:avLst/>
        </a:prstGeom>
      </xdr:spPr>
    </xdr:pic>
    <xdr:clientData/>
  </xdr:oneCellAnchor>
  <xdr:oneCellAnchor>
    <xdr:from>
      <xdr:col>4</xdr:col>
      <xdr:colOff>828676</xdr:colOff>
      <xdr:row>0</xdr:row>
      <xdr:rowOff>1497208</xdr:rowOff>
    </xdr:from>
    <xdr:ext cx="723900" cy="957872"/>
    <xdr:pic>
      <xdr:nvPicPr>
        <xdr:cNvPr id="44" name="Image 43">
          <a:extLst>
            <a:ext uri="{FF2B5EF4-FFF2-40B4-BE49-F238E27FC236}">
              <a16:creationId xmlns:a16="http://schemas.microsoft.com/office/drawing/2014/main" id="{1BA17F3F-B462-4C1A-9362-35C27A02D65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334251" y="1497208"/>
          <a:ext cx="723900" cy="957872"/>
        </a:xfrm>
        <a:prstGeom prst="rect">
          <a:avLst/>
        </a:prstGeom>
      </xdr:spPr>
    </xdr:pic>
    <xdr:clientData/>
  </xdr:oneCellAnchor>
  <xdr:twoCellAnchor editAs="oneCell">
    <xdr:from>
      <xdr:col>9</xdr:col>
      <xdr:colOff>922496</xdr:colOff>
      <xdr:row>160</xdr:row>
      <xdr:rowOff>173399</xdr:rowOff>
    </xdr:from>
    <xdr:to>
      <xdr:col>11</xdr:col>
      <xdr:colOff>412999</xdr:colOff>
      <xdr:row>165</xdr:row>
      <xdr:rowOff>229625</xdr:rowOff>
    </xdr:to>
    <xdr:pic>
      <xdr:nvPicPr>
        <xdr:cNvPr id="41" name="Image 40">
          <a:extLst>
            <a:ext uri="{FF2B5EF4-FFF2-40B4-BE49-F238E27FC236}">
              <a16:creationId xmlns:a16="http://schemas.microsoft.com/office/drawing/2014/main" id="{49A838D1-F344-45B0-97BD-A74786B36A2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19673961">
          <a:off x="11619071" y="90203699"/>
          <a:ext cx="1319303" cy="1342101"/>
        </a:xfrm>
        <a:prstGeom prst="rect">
          <a:avLst/>
        </a:prstGeom>
      </xdr:spPr>
    </xdr:pic>
    <xdr:clientData/>
  </xdr:twoCellAnchor>
  <xdr:twoCellAnchor editAs="oneCell">
    <xdr:from>
      <xdr:col>4</xdr:col>
      <xdr:colOff>371476</xdr:colOff>
      <xdr:row>25</xdr:row>
      <xdr:rowOff>38100</xdr:rowOff>
    </xdr:from>
    <xdr:to>
      <xdr:col>4</xdr:col>
      <xdr:colOff>542926</xdr:colOff>
      <xdr:row>25</xdr:row>
      <xdr:rowOff>209550</xdr:rowOff>
    </xdr:to>
    <xdr:pic>
      <xdr:nvPicPr>
        <xdr:cNvPr id="45" name="Image 44">
          <a:extLst>
            <a:ext uri="{FF2B5EF4-FFF2-40B4-BE49-F238E27FC236}">
              <a16:creationId xmlns:a16="http://schemas.microsoft.com/office/drawing/2014/main" id="{C394E800-F85D-4EB5-B99B-1975D018AC7B}"/>
            </a:ext>
          </a:extLst>
        </xdr:cNvPr>
        <xdr:cNvPicPr>
          <a:picLocks noChangeAspect="1"/>
        </xdr:cNvPicPr>
      </xdr:nvPicPr>
      <xdr:blipFill>
        <a:blip xmlns:r="http://schemas.openxmlformats.org/officeDocument/2006/relationships" r:embed="rId12"/>
        <a:stretch>
          <a:fillRect/>
        </a:stretch>
      </xdr:blipFill>
      <xdr:spPr>
        <a:xfrm>
          <a:off x="6629401" y="11877675"/>
          <a:ext cx="171450" cy="171450"/>
        </a:xfrm>
        <a:prstGeom prst="rect">
          <a:avLst/>
        </a:prstGeom>
      </xdr:spPr>
    </xdr:pic>
    <xdr:clientData/>
  </xdr:twoCellAnchor>
  <xdr:twoCellAnchor editAs="oneCell">
    <xdr:from>
      <xdr:col>4</xdr:col>
      <xdr:colOff>285750</xdr:colOff>
      <xdr:row>27</xdr:row>
      <xdr:rowOff>38100</xdr:rowOff>
    </xdr:from>
    <xdr:to>
      <xdr:col>4</xdr:col>
      <xdr:colOff>466725</xdr:colOff>
      <xdr:row>27</xdr:row>
      <xdr:rowOff>219075</xdr:rowOff>
    </xdr:to>
    <xdr:pic>
      <xdr:nvPicPr>
        <xdr:cNvPr id="47" name="Image 46">
          <a:extLst>
            <a:ext uri="{FF2B5EF4-FFF2-40B4-BE49-F238E27FC236}">
              <a16:creationId xmlns:a16="http://schemas.microsoft.com/office/drawing/2014/main" id="{60ED3C25-1ED9-4B31-929A-4481FC8C7AAA}"/>
            </a:ext>
          </a:extLst>
        </xdr:cNvPr>
        <xdr:cNvPicPr>
          <a:picLocks noChangeAspect="1"/>
        </xdr:cNvPicPr>
      </xdr:nvPicPr>
      <xdr:blipFill>
        <a:blip xmlns:r="http://schemas.openxmlformats.org/officeDocument/2006/relationships" r:embed="rId12"/>
        <a:stretch>
          <a:fillRect/>
        </a:stretch>
      </xdr:blipFill>
      <xdr:spPr>
        <a:xfrm>
          <a:off x="6543675" y="12392025"/>
          <a:ext cx="180975" cy="180975"/>
        </a:xfrm>
        <a:prstGeom prst="rect">
          <a:avLst/>
        </a:prstGeom>
      </xdr:spPr>
    </xdr:pic>
    <xdr:clientData/>
  </xdr:twoCellAnchor>
  <xdr:twoCellAnchor editAs="oneCell">
    <xdr:from>
      <xdr:col>4</xdr:col>
      <xdr:colOff>485775</xdr:colOff>
      <xdr:row>27</xdr:row>
      <xdr:rowOff>38100</xdr:rowOff>
    </xdr:from>
    <xdr:to>
      <xdr:col>4</xdr:col>
      <xdr:colOff>666750</xdr:colOff>
      <xdr:row>27</xdr:row>
      <xdr:rowOff>219075</xdr:rowOff>
    </xdr:to>
    <xdr:pic>
      <xdr:nvPicPr>
        <xdr:cNvPr id="48" name="Image 47">
          <a:extLst>
            <a:ext uri="{FF2B5EF4-FFF2-40B4-BE49-F238E27FC236}">
              <a16:creationId xmlns:a16="http://schemas.microsoft.com/office/drawing/2014/main" id="{3E2D87C8-6491-4311-A479-85D593C8937D}"/>
            </a:ext>
          </a:extLst>
        </xdr:cNvPr>
        <xdr:cNvPicPr>
          <a:picLocks noChangeAspect="1"/>
        </xdr:cNvPicPr>
      </xdr:nvPicPr>
      <xdr:blipFill>
        <a:blip xmlns:r="http://schemas.openxmlformats.org/officeDocument/2006/relationships" r:embed="rId12"/>
        <a:stretch>
          <a:fillRect/>
        </a:stretch>
      </xdr:blipFill>
      <xdr:spPr>
        <a:xfrm>
          <a:off x="6743700" y="12392025"/>
          <a:ext cx="180975" cy="180975"/>
        </a:xfrm>
        <a:prstGeom prst="rect">
          <a:avLst/>
        </a:prstGeom>
      </xdr:spPr>
    </xdr:pic>
    <xdr:clientData/>
  </xdr:twoCellAnchor>
  <xdr:twoCellAnchor editAs="oneCell">
    <xdr:from>
      <xdr:col>4</xdr:col>
      <xdr:colOff>276225</xdr:colOff>
      <xdr:row>28</xdr:row>
      <xdr:rowOff>47626</xdr:rowOff>
    </xdr:from>
    <xdr:to>
      <xdr:col>4</xdr:col>
      <xdr:colOff>447675</xdr:colOff>
      <xdr:row>28</xdr:row>
      <xdr:rowOff>219076</xdr:rowOff>
    </xdr:to>
    <xdr:pic>
      <xdr:nvPicPr>
        <xdr:cNvPr id="49" name="Image 48">
          <a:extLst>
            <a:ext uri="{FF2B5EF4-FFF2-40B4-BE49-F238E27FC236}">
              <a16:creationId xmlns:a16="http://schemas.microsoft.com/office/drawing/2014/main" id="{645A0E68-8079-47EE-B483-1EC0E635F65D}"/>
            </a:ext>
          </a:extLst>
        </xdr:cNvPr>
        <xdr:cNvPicPr>
          <a:picLocks noChangeAspect="1"/>
        </xdr:cNvPicPr>
      </xdr:nvPicPr>
      <xdr:blipFill>
        <a:blip xmlns:r="http://schemas.openxmlformats.org/officeDocument/2006/relationships" r:embed="rId12"/>
        <a:stretch>
          <a:fillRect/>
        </a:stretch>
      </xdr:blipFill>
      <xdr:spPr>
        <a:xfrm>
          <a:off x="6534150" y="12658726"/>
          <a:ext cx="171450" cy="171450"/>
        </a:xfrm>
        <a:prstGeom prst="rect">
          <a:avLst/>
        </a:prstGeom>
      </xdr:spPr>
    </xdr:pic>
    <xdr:clientData/>
  </xdr:twoCellAnchor>
  <xdr:twoCellAnchor editAs="oneCell">
    <xdr:from>
      <xdr:col>4</xdr:col>
      <xdr:colOff>476250</xdr:colOff>
      <xdr:row>28</xdr:row>
      <xdr:rowOff>47625</xdr:rowOff>
    </xdr:from>
    <xdr:to>
      <xdr:col>4</xdr:col>
      <xdr:colOff>657225</xdr:colOff>
      <xdr:row>28</xdr:row>
      <xdr:rowOff>228600</xdr:rowOff>
    </xdr:to>
    <xdr:pic>
      <xdr:nvPicPr>
        <xdr:cNvPr id="50" name="Image 49">
          <a:extLst>
            <a:ext uri="{FF2B5EF4-FFF2-40B4-BE49-F238E27FC236}">
              <a16:creationId xmlns:a16="http://schemas.microsoft.com/office/drawing/2014/main" id="{58E7A62E-99F4-4F2F-91F4-ACF5907E1E3B}"/>
            </a:ext>
          </a:extLst>
        </xdr:cNvPr>
        <xdr:cNvPicPr>
          <a:picLocks noChangeAspect="1"/>
        </xdr:cNvPicPr>
      </xdr:nvPicPr>
      <xdr:blipFill>
        <a:blip xmlns:r="http://schemas.openxmlformats.org/officeDocument/2006/relationships" r:embed="rId12"/>
        <a:stretch>
          <a:fillRect/>
        </a:stretch>
      </xdr:blipFill>
      <xdr:spPr>
        <a:xfrm>
          <a:off x="6734175" y="12658725"/>
          <a:ext cx="180975" cy="180975"/>
        </a:xfrm>
        <a:prstGeom prst="rect">
          <a:avLst/>
        </a:prstGeom>
      </xdr:spPr>
    </xdr:pic>
    <xdr:clientData/>
  </xdr:twoCellAnchor>
  <xdr:twoCellAnchor editAs="oneCell">
    <xdr:from>
      <xdr:col>4</xdr:col>
      <xdr:colOff>371475</xdr:colOff>
      <xdr:row>29</xdr:row>
      <xdr:rowOff>38100</xdr:rowOff>
    </xdr:from>
    <xdr:to>
      <xdr:col>4</xdr:col>
      <xdr:colOff>542925</xdr:colOff>
      <xdr:row>29</xdr:row>
      <xdr:rowOff>209550</xdr:rowOff>
    </xdr:to>
    <xdr:pic>
      <xdr:nvPicPr>
        <xdr:cNvPr id="51" name="Image 50">
          <a:extLst>
            <a:ext uri="{FF2B5EF4-FFF2-40B4-BE49-F238E27FC236}">
              <a16:creationId xmlns:a16="http://schemas.microsoft.com/office/drawing/2014/main" id="{7168AE59-9B2C-4635-A596-63540186291B}"/>
            </a:ext>
          </a:extLst>
        </xdr:cNvPr>
        <xdr:cNvPicPr>
          <a:picLocks noChangeAspect="1"/>
        </xdr:cNvPicPr>
      </xdr:nvPicPr>
      <xdr:blipFill>
        <a:blip xmlns:r="http://schemas.openxmlformats.org/officeDocument/2006/relationships" r:embed="rId12"/>
        <a:stretch>
          <a:fillRect/>
        </a:stretch>
      </xdr:blipFill>
      <xdr:spPr>
        <a:xfrm>
          <a:off x="6629400" y="12906375"/>
          <a:ext cx="171450" cy="171450"/>
        </a:xfrm>
        <a:prstGeom prst="rect">
          <a:avLst/>
        </a:prstGeom>
      </xdr:spPr>
    </xdr:pic>
    <xdr:clientData/>
  </xdr:twoCellAnchor>
  <xdr:twoCellAnchor editAs="oneCell">
    <xdr:from>
      <xdr:col>4</xdr:col>
      <xdr:colOff>285750</xdr:colOff>
      <xdr:row>231</xdr:row>
      <xdr:rowOff>57150</xdr:rowOff>
    </xdr:from>
    <xdr:to>
      <xdr:col>4</xdr:col>
      <xdr:colOff>457200</xdr:colOff>
      <xdr:row>231</xdr:row>
      <xdr:rowOff>228600</xdr:rowOff>
    </xdr:to>
    <xdr:pic>
      <xdr:nvPicPr>
        <xdr:cNvPr id="52" name="Image 51">
          <a:extLst>
            <a:ext uri="{FF2B5EF4-FFF2-40B4-BE49-F238E27FC236}">
              <a16:creationId xmlns:a16="http://schemas.microsoft.com/office/drawing/2014/main" id="{CD01C669-CB08-4612-8C2B-DE0583519943}"/>
            </a:ext>
          </a:extLst>
        </xdr:cNvPr>
        <xdr:cNvPicPr>
          <a:picLocks noChangeAspect="1"/>
        </xdr:cNvPicPr>
      </xdr:nvPicPr>
      <xdr:blipFill>
        <a:blip xmlns:r="http://schemas.openxmlformats.org/officeDocument/2006/relationships" r:embed="rId12"/>
        <a:stretch>
          <a:fillRect/>
        </a:stretch>
      </xdr:blipFill>
      <xdr:spPr>
        <a:xfrm>
          <a:off x="6543675" y="74752200"/>
          <a:ext cx="171450" cy="171450"/>
        </a:xfrm>
        <a:prstGeom prst="rect">
          <a:avLst/>
        </a:prstGeom>
      </xdr:spPr>
    </xdr:pic>
    <xdr:clientData/>
  </xdr:twoCellAnchor>
  <xdr:twoCellAnchor editAs="oneCell">
    <xdr:from>
      <xdr:col>4</xdr:col>
      <xdr:colOff>495300</xdr:colOff>
      <xdr:row>231</xdr:row>
      <xdr:rowOff>47625</xdr:rowOff>
    </xdr:from>
    <xdr:to>
      <xdr:col>4</xdr:col>
      <xdr:colOff>666750</xdr:colOff>
      <xdr:row>231</xdr:row>
      <xdr:rowOff>219075</xdr:rowOff>
    </xdr:to>
    <xdr:pic>
      <xdr:nvPicPr>
        <xdr:cNvPr id="53" name="Image 52">
          <a:extLst>
            <a:ext uri="{FF2B5EF4-FFF2-40B4-BE49-F238E27FC236}">
              <a16:creationId xmlns:a16="http://schemas.microsoft.com/office/drawing/2014/main" id="{C825B468-4770-4F76-8252-D4C45A6691D4}"/>
            </a:ext>
          </a:extLst>
        </xdr:cNvPr>
        <xdr:cNvPicPr>
          <a:picLocks noChangeAspect="1"/>
        </xdr:cNvPicPr>
      </xdr:nvPicPr>
      <xdr:blipFill>
        <a:blip xmlns:r="http://schemas.openxmlformats.org/officeDocument/2006/relationships" r:embed="rId12"/>
        <a:stretch>
          <a:fillRect/>
        </a:stretch>
      </xdr:blipFill>
      <xdr:spPr>
        <a:xfrm>
          <a:off x="6753225" y="74742675"/>
          <a:ext cx="171450" cy="171450"/>
        </a:xfrm>
        <a:prstGeom prst="rect">
          <a:avLst/>
        </a:prstGeom>
      </xdr:spPr>
    </xdr:pic>
    <xdr:clientData/>
  </xdr:twoCellAnchor>
  <xdr:twoCellAnchor editAs="oneCell">
    <xdr:from>
      <xdr:col>4</xdr:col>
      <xdr:colOff>276225</xdr:colOff>
      <xdr:row>155</xdr:row>
      <xdr:rowOff>38100</xdr:rowOff>
    </xdr:from>
    <xdr:to>
      <xdr:col>4</xdr:col>
      <xdr:colOff>447675</xdr:colOff>
      <xdr:row>155</xdr:row>
      <xdr:rowOff>209550</xdr:rowOff>
    </xdr:to>
    <xdr:pic>
      <xdr:nvPicPr>
        <xdr:cNvPr id="55" name="Image 54">
          <a:extLst>
            <a:ext uri="{FF2B5EF4-FFF2-40B4-BE49-F238E27FC236}">
              <a16:creationId xmlns:a16="http://schemas.microsoft.com/office/drawing/2014/main" id="{43B87162-9361-4938-B68C-72FD968A85C4}"/>
            </a:ext>
          </a:extLst>
        </xdr:cNvPr>
        <xdr:cNvPicPr>
          <a:picLocks noChangeAspect="1"/>
        </xdr:cNvPicPr>
      </xdr:nvPicPr>
      <xdr:blipFill>
        <a:blip xmlns:r="http://schemas.openxmlformats.org/officeDocument/2006/relationships" r:embed="rId12"/>
        <a:stretch>
          <a:fillRect/>
        </a:stretch>
      </xdr:blipFill>
      <xdr:spPr>
        <a:xfrm>
          <a:off x="6534150" y="43614975"/>
          <a:ext cx="171450" cy="171450"/>
        </a:xfrm>
        <a:prstGeom prst="rect">
          <a:avLst/>
        </a:prstGeom>
      </xdr:spPr>
    </xdr:pic>
    <xdr:clientData/>
  </xdr:twoCellAnchor>
  <xdr:twoCellAnchor editAs="oneCell">
    <xdr:from>
      <xdr:col>4</xdr:col>
      <xdr:colOff>476250</xdr:colOff>
      <xdr:row>155</xdr:row>
      <xdr:rowOff>38100</xdr:rowOff>
    </xdr:from>
    <xdr:to>
      <xdr:col>4</xdr:col>
      <xdr:colOff>647700</xdr:colOff>
      <xdr:row>155</xdr:row>
      <xdr:rowOff>209550</xdr:rowOff>
    </xdr:to>
    <xdr:pic>
      <xdr:nvPicPr>
        <xdr:cNvPr id="56" name="Image 55">
          <a:extLst>
            <a:ext uri="{FF2B5EF4-FFF2-40B4-BE49-F238E27FC236}">
              <a16:creationId xmlns:a16="http://schemas.microsoft.com/office/drawing/2014/main" id="{E1CD6A49-9204-470C-8AF4-28B8365A58B3}"/>
            </a:ext>
          </a:extLst>
        </xdr:cNvPr>
        <xdr:cNvPicPr>
          <a:picLocks noChangeAspect="1"/>
        </xdr:cNvPicPr>
      </xdr:nvPicPr>
      <xdr:blipFill>
        <a:blip xmlns:r="http://schemas.openxmlformats.org/officeDocument/2006/relationships" r:embed="rId12"/>
        <a:stretch>
          <a:fillRect/>
        </a:stretch>
      </xdr:blipFill>
      <xdr:spPr>
        <a:xfrm>
          <a:off x="6734175" y="55445025"/>
          <a:ext cx="171450" cy="171450"/>
        </a:xfrm>
        <a:prstGeom prst="rect">
          <a:avLst/>
        </a:prstGeom>
      </xdr:spPr>
    </xdr:pic>
    <xdr:clientData/>
  </xdr:twoCellAnchor>
  <xdr:twoCellAnchor editAs="oneCell">
    <xdr:from>
      <xdr:col>4</xdr:col>
      <xdr:colOff>295275</xdr:colOff>
      <xdr:row>31</xdr:row>
      <xdr:rowOff>38100</xdr:rowOff>
    </xdr:from>
    <xdr:to>
      <xdr:col>4</xdr:col>
      <xdr:colOff>466725</xdr:colOff>
      <xdr:row>31</xdr:row>
      <xdr:rowOff>209550</xdr:rowOff>
    </xdr:to>
    <xdr:pic>
      <xdr:nvPicPr>
        <xdr:cNvPr id="57" name="Image 56">
          <a:extLst>
            <a:ext uri="{FF2B5EF4-FFF2-40B4-BE49-F238E27FC236}">
              <a16:creationId xmlns:a16="http://schemas.microsoft.com/office/drawing/2014/main" id="{3B68A3BA-9A3A-4346-B167-9C82E7E3AFDC}"/>
            </a:ext>
          </a:extLst>
        </xdr:cNvPr>
        <xdr:cNvPicPr>
          <a:picLocks noChangeAspect="1"/>
        </xdr:cNvPicPr>
      </xdr:nvPicPr>
      <xdr:blipFill>
        <a:blip xmlns:r="http://schemas.openxmlformats.org/officeDocument/2006/relationships" r:embed="rId12"/>
        <a:stretch>
          <a:fillRect/>
        </a:stretch>
      </xdr:blipFill>
      <xdr:spPr>
        <a:xfrm>
          <a:off x="6553200" y="13420725"/>
          <a:ext cx="171450" cy="171450"/>
        </a:xfrm>
        <a:prstGeom prst="rect">
          <a:avLst/>
        </a:prstGeom>
      </xdr:spPr>
    </xdr:pic>
    <xdr:clientData/>
  </xdr:twoCellAnchor>
  <xdr:twoCellAnchor editAs="oneCell">
    <xdr:from>
      <xdr:col>4</xdr:col>
      <xdr:colOff>485775</xdr:colOff>
      <xdr:row>31</xdr:row>
      <xdr:rowOff>38100</xdr:rowOff>
    </xdr:from>
    <xdr:to>
      <xdr:col>4</xdr:col>
      <xdr:colOff>657225</xdr:colOff>
      <xdr:row>31</xdr:row>
      <xdr:rowOff>209550</xdr:rowOff>
    </xdr:to>
    <xdr:pic>
      <xdr:nvPicPr>
        <xdr:cNvPr id="58" name="Image 57">
          <a:extLst>
            <a:ext uri="{FF2B5EF4-FFF2-40B4-BE49-F238E27FC236}">
              <a16:creationId xmlns:a16="http://schemas.microsoft.com/office/drawing/2014/main" id="{1CA7647E-77B8-48CC-B630-C61BB57A7F56}"/>
            </a:ext>
          </a:extLst>
        </xdr:cNvPr>
        <xdr:cNvPicPr>
          <a:picLocks noChangeAspect="1"/>
        </xdr:cNvPicPr>
      </xdr:nvPicPr>
      <xdr:blipFill>
        <a:blip xmlns:r="http://schemas.openxmlformats.org/officeDocument/2006/relationships" r:embed="rId12"/>
        <a:stretch>
          <a:fillRect/>
        </a:stretch>
      </xdr:blipFill>
      <xdr:spPr>
        <a:xfrm>
          <a:off x="6743700" y="13420725"/>
          <a:ext cx="171450" cy="171450"/>
        </a:xfrm>
        <a:prstGeom prst="rect">
          <a:avLst/>
        </a:prstGeom>
      </xdr:spPr>
    </xdr:pic>
    <xdr:clientData/>
  </xdr:twoCellAnchor>
  <xdr:oneCellAnchor>
    <xdr:from>
      <xdr:col>4</xdr:col>
      <xdr:colOff>295275</xdr:colOff>
      <xdr:row>41</xdr:row>
      <xdr:rowOff>38100</xdr:rowOff>
    </xdr:from>
    <xdr:ext cx="171450" cy="171450"/>
    <xdr:pic>
      <xdr:nvPicPr>
        <xdr:cNvPr id="59" name="Image 58">
          <a:extLst>
            <a:ext uri="{FF2B5EF4-FFF2-40B4-BE49-F238E27FC236}">
              <a16:creationId xmlns:a16="http://schemas.microsoft.com/office/drawing/2014/main" id="{2F6B8BD2-2353-4985-82D3-60B48C03240D}"/>
            </a:ext>
          </a:extLst>
        </xdr:cNvPr>
        <xdr:cNvPicPr>
          <a:picLocks noChangeAspect="1"/>
        </xdr:cNvPicPr>
      </xdr:nvPicPr>
      <xdr:blipFill>
        <a:blip xmlns:r="http://schemas.openxmlformats.org/officeDocument/2006/relationships" r:embed="rId12"/>
        <a:stretch>
          <a:fillRect/>
        </a:stretch>
      </xdr:blipFill>
      <xdr:spPr>
        <a:xfrm>
          <a:off x="6553200" y="13420725"/>
          <a:ext cx="171450" cy="171450"/>
        </a:xfrm>
        <a:prstGeom prst="rect">
          <a:avLst/>
        </a:prstGeom>
      </xdr:spPr>
    </xdr:pic>
    <xdr:clientData/>
  </xdr:oneCellAnchor>
  <xdr:oneCellAnchor>
    <xdr:from>
      <xdr:col>4</xdr:col>
      <xdr:colOff>485775</xdr:colOff>
      <xdr:row>41</xdr:row>
      <xdr:rowOff>38100</xdr:rowOff>
    </xdr:from>
    <xdr:ext cx="171450" cy="171450"/>
    <xdr:pic>
      <xdr:nvPicPr>
        <xdr:cNvPr id="60" name="Image 59">
          <a:extLst>
            <a:ext uri="{FF2B5EF4-FFF2-40B4-BE49-F238E27FC236}">
              <a16:creationId xmlns:a16="http://schemas.microsoft.com/office/drawing/2014/main" id="{2DDFCAEA-B8C7-4CB2-8BF3-56A88E92B28A}"/>
            </a:ext>
          </a:extLst>
        </xdr:cNvPr>
        <xdr:cNvPicPr>
          <a:picLocks noChangeAspect="1"/>
        </xdr:cNvPicPr>
      </xdr:nvPicPr>
      <xdr:blipFill>
        <a:blip xmlns:r="http://schemas.openxmlformats.org/officeDocument/2006/relationships" r:embed="rId12"/>
        <a:stretch>
          <a:fillRect/>
        </a:stretch>
      </xdr:blipFill>
      <xdr:spPr>
        <a:xfrm>
          <a:off x="6743700" y="13420725"/>
          <a:ext cx="171450" cy="171450"/>
        </a:xfrm>
        <a:prstGeom prst="rect">
          <a:avLst/>
        </a:prstGeom>
      </xdr:spPr>
    </xdr:pic>
    <xdr:clientData/>
  </xdr:oneCellAnchor>
  <xdr:oneCellAnchor>
    <xdr:from>
      <xdr:col>4</xdr:col>
      <xdr:colOff>371475</xdr:colOff>
      <xdr:row>37</xdr:row>
      <xdr:rowOff>38100</xdr:rowOff>
    </xdr:from>
    <xdr:ext cx="171450" cy="171450"/>
    <xdr:pic>
      <xdr:nvPicPr>
        <xdr:cNvPr id="61" name="Image 60">
          <a:extLst>
            <a:ext uri="{FF2B5EF4-FFF2-40B4-BE49-F238E27FC236}">
              <a16:creationId xmlns:a16="http://schemas.microsoft.com/office/drawing/2014/main" id="{14F1695C-B094-4C85-A2B7-9BD775CCD383}"/>
            </a:ext>
          </a:extLst>
        </xdr:cNvPr>
        <xdr:cNvPicPr>
          <a:picLocks noChangeAspect="1"/>
        </xdr:cNvPicPr>
      </xdr:nvPicPr>
      <xdr:blipFill>
        <a:blip xmlns:r="http://schemas.openxmlformats.org/officeDocument/2006/relationships" r:embed="rId12"/>
        <a:stretch>
          <a:fillRect/>
        </a:stretch>
      </xdr:blipFill>
      <xdr:spPr>
        <a:xfrm>
          <a:off x="6629400" y="12906375"/>
          <a:ext cx="171450" cy="171450"/>
        </a:xfrm>
        <a:prstGeom prst="rect">
          <a:avLst/>
        </a:prstGeom>
      </xdr:spPr>
    </xdr:pic>
    <xdr:clientData/>
  </xdr:oneCellAnchor>
  <xdr:oneCellAnchor>
    <xdr:from>
      <xdr:col>4</xdr:col>
      <xdr:colOff>371475</xdr:colOff>
      <xdr:row>45</xdr:row>
      <xdr:rowOff>38100</xdr:rowOff>
    </xdr:from>
    <xdr:ext cx="171450" cy="171450"/>
    <xdr:pic>
      <xdr:nvPicPr>
        <xdr:cNvPr id="62" name="Image 61">
          <a:extLst>
            <a:ext uri="{FF2B5EF4-FFF2-40B4-BE49-F238E27FC236}">
              <a16:creationId xmlns:a16="http://schemas.microsoft.com/office/drawing/2014/main" id="{774300BE-47AF-4EA0-8F9E-E82DD2C7A046}"/>
            </a:ext>
          </a:extLst>
        </xdr:cNvPr>
        <xdr:cNvPicPr>
          <a:picLocks noChangeAspect="1"/>
        </xdr:cNvPicPr>
      </xdr:nvPicPr>
      <xdr:blipFill>
        <a:blip xmlns:r="http://schemas.openxmlformats.org/officeDocument/2006/relationships" r:embed="rId12"/>
        <a:stretch>
          <a:fillRect/>
        </a:stretch>
      </xdr:blipFill>
      <xdr:spPr>
        <a:xfrm>
          <a:off x="6629400" y="12906375"/>
          <a:ext cx="171450" cy="171450"/>
        </a:xfrm>
        <a:prstGeom prst="rect">
          <a:avLst/>
        </a:prstGeom>
      </xdr:spPr>
    </xdr:pic>
    <xdr:clientData/>
  </xdr:oneCellAnchor>
  <xdr:oneCellAnchor>
    <xdr:from>
      <xdr:col>4</xdr:col>
      <xdr:colOff>295275</xdr:colOff>
      <xdr:row>49</xdr:row>
      <xdr:rowOff>38100</xdr:rowOff>
    </xdr:from>
    <xdr:ext cx="171450" cy="171450"/>
    <xdr:pic>
      <xdr:nvPicPr>
        <xdr:cNvPr id="63" name="Image 62">
          <a:extLst>
            <a:ext uri="{FF2B5EF4-FFF2-40B4-BE49-F238E27FC236}">
              <a16:creationId xmlns:a16="http://schemas.microsoft.com/office/drawing/2014/main" id="{FC39621A-833C-4377-9727-39B69053C8B4}"/>
            </a:ext>
          </a:extLst>
        </xdr:cNvPr>
        <xdr:cNvPicPr>
          <a:picLocks noChangeAspect="1"/>
        </xdr:cNvPicPr>
      </xdr:nvPicPr>
      <xdr:blipFill>
        <a:blip xmlns:r="http://schemas.openxmlformats.org/officeDocument/2006/relationships" r:embed="rId12"/>
        <a:stretch>
          <a:fillRect/>
        </a:stretch>
      </xdr:blipFill>
      <xdr:spPr>
        <a:xfrm>
          <a:off x="6553200" y="15992475"/>
          <a:ext cx="171450" cy="171450"/>
        </a:xfrm>
        <a:prstGeom prst="rect">
          <a:avLst/>
        </a:prstGeom>
      </xdr:spPr>
    </xdr:pic>
    <xdr:clientData/>
  </xdr:oneCellAnchor>
  <xdr:oneCellAnchor>
    <xdr:from>
      <xdr:col>4</xdr:col>
      <xdr:colOff>485775</xdr:colOff>
      <xdr:row>49</xdr:row>
      <xdr:rowOff>38100</xdr:rowOff>
    </xdr:from>
    <xdr:ext cx="171450" cy="171450"/>
    <xdr:pic>
      <xdr:nvPicPr>
        <xdr:cNvPr id="64" name="Image 63">
          <a:extLst>
            <a:ext uri="{FF2B5EF4-FFF2-40B4-BE49-F238E27FC236}">
              <a16:creationId xmlns:a16="http://schemas.microsoft.com/office/drawing/2014/main" id="{65CC70FB-6145-45C7-A14F-8705D2AEE266}"/>
            </a:ext>
          </a:extLst>
        </xdr:cNvPr>
        <xdr:cNvPicPr>
          <a:picLocks noChangeAspect="1"/>
        </xdr:cNvPicPr>
      </xdr:nvPicPr>
      <xdr:blipFill>
        <a:blip xmlns:r="http://schemas.openxmlformats.org/officeDocument/2006/relationships" r:embed="rId12"/>
        <a:stretch>
          <a:fillRect/>
        </a:stretch>
      </xdr:blipFill>
      <xdr:spPr>
        <a:xfrm>
          <a:off x="6743700" y="15992475"/>
          <a:ext cx="171450" cy="171450"/>
        </a:xfrm>
        <a:prstGeom prst="rect">
          <a:avLst/>
        </a:prstGeom>
      </xdr:spPr>
    </xdr:pic>
    <xdr:clientData/>
  </xdr:oneCellAnchor>
  <xdr:oneCellAnchor>
    <xdr:from>
      <xdr:col>4</xdr:col>
      <xdr:colOff>295275</xdr:colOff>
      <xdr:row>59</xdr:row>
      <xdr:rowOff>38100</xdr:rowOff>
    </xdr:from>
    <xdr:ext cx="171450" cy="171450"/>
    <xdr:pic>
      <xdr:nvPicPr>
        <xdr:cNvPr id="67" name="Image 66">
          <a:extLst>
            <a:ext uri="{FF2B5EF4-FFF2-40B4-BE49-F238E27FC236}">
              <a16:creationId xmlns:a16="http://schemas.microsoft.com/office/drawing/2014/main" id="{A779B334-FEA4-473D-B62E-4A8882800653}"/>
            </a:ext>
          </a:extLst>
        </xdr:cNvPr>
        <xdr:cNvPicPr>
          <a:picLocks noChangeAspect="1"/>
        </xdr:cNvPicPr>
      </xdr:nvPicPr>
      <xdr:blipFill>
        <a:blip xmlns:r="http://schemas.openxmlformats.org/officeDocument/2006/relationships" r:embed="rId12"/>
        <a:stretch>
          <a:fillRect/>
        </a:stretch>
      </xdr:blipFill>
      <xdr:spPr>
        <a:xfrm>
          <a:off x="6553200" y="18049875"/>
          <a:ext cx="171450" cy="171450"/>
        </a:xfrm>
        <a:prstGeom prst="rect">
          <a:avLst/>
        </a:prstGeom>
      </xdr:spPr>
    </xdr:pic>
    <xdr:clientData/>
  </xdr:oneCellAnchor>
  <xdr:oneCellAnchor>
    <xdr:from>
      <xdr:col>4</xdr:col>
      <xdr:colOff>485775</xdr:colOff>
      <xdr:row>59</xdr:row>
      <xdr:rowOff>38100</xdr:rowOff>
    </xdr:from>
    <xdr:ext cx="171450" cy="171450"/>
    <xdr:pic>
      <xdr:nvPicPr>
        <xdr:cNvPr id="68" name="Image 67">
          <a:extLst>
            <a:ext uri="{FF2B5EF4-FFF2-40B4-BE49-F238E27FC236}">
              <a16:creationId xmlns:a16="http://schemas.microsoft.com/office/drawing/2014/main" id="{4D98C09E-88C0-4ED0-9CE3-DD3FEE8EF16C}"/>
            </a:ext>
          </a:extLst>
        </xdr:cNvPr>
        <xdr:cNvPicPr>
          <a:picLocks noChangeAspect="1"/>
        </xdr:cNvPicPr>
      </xdr:nvPicPr>
      <xdr:blipFill>
        <a:blip xmlns:r="http://schemas.openxmlformats.org/officeDocument/2006/relationships" r:embed="rId12"/>
        <a:stretch>
          <a:fillRect/>
        </a:stretch>
      </xdr:blipFill>
      <xdr:spPr>
        <a:xfrm>
          <a:off x="6743700" y="18049875"/>
          <a:ext cx="171450" cy="171450"/>
        </a:xfrm>
        <a:prstGeom prst="rect">
          <a:avLst/>
        </a:prstGeom>
      </xdr:spPr>
    </xdr:pic>
    <xdr:clientData/>
  </xdr:oneCellAnchor>
  <xdr:oneCellAnchor>
    <xdr:from>
      <xdr:col>4</xdr:col>
      <xdr:colOff>352425</xdr:colOff>
      <xdr:row>60</xdr:row>
      <xdr:rowOff>28575</xdr:rowOff>
    </xdr:from>
    <xdr:ext cx="171450" cy="171450"/>
    <xdr:pic>
      <xdr:nvPicPr>
        <xdr:cNvPr id="69" name="Image 68">
          <a:extLst>
            <a:ext uri="{FF2B5EF4-FFF2-40B4-BE49-F238E27FC236}">
              <a16:creationId xmlns:a16="http://schemas.microsoft.com/office/drawing/2014/main" id="{7D05A931-D309-4CF6-9B5E-3D8682B61519}"/>
            </a:ext>
          </a:extLst>
        </xdr:cNvPr>
        <xdr:cNvPicPr>
          <a:picLocks noChangeAspect="1"/>
        </xdr:cNvPicPr>
      </xdr:nvPicPr>
      <xdr:blipFill>
        <a:blip xmlns:r="http://schemas.openxmlformats.org/officeDocument/2006/relationships" r:embed="rId12"/>
        <a:stretch>
          <a:fillRect/>
        </a:stretch>
      </xdr:blipFill>
      <xdr:spPr>
        <a:xfrm>
          <a:off x="6610350" y="20974050"/>
          <a:ext cx="171450" cy="171450"/>
        </a:xfrm>
        <a:prstGeom prst="rect">
          <a:avLst/>
        </a:prstGeom>
      </xdr:spPr>
    </xdr:pic>
    <xdr:clientData/>
  </xdr:oneCellAnchor>
  <xdr:oneCellAnchor>
    <xdr:from>
      <xdr:col>4</xdr:col>
      <xdr:colOff>542925</xdr:colOff>
      <xdr:row>60</xdr:row>
      <xdr:rowOff>38100</xdr:rowOff>
    </xdr:from>
    <xdr:ext cx="171450" cy="171450"/>
    <xdr:pic>
      <xdr:nvPicPr>
        <xdr:cNvPr id="70" name="Image 69">
          <a:extLst>
            <a:ext uri="{FF2B5EF4-FFF2-40B4-BE49-F238E27FC236}">
              <a16:creationId xmlns:a16="http://schemas.microsoft.com/office/drawing/2014/main" id="{F3C6C578-ECD9-4242-8D64-6EEBF4117271}"/>
            </a:ext>
          </a:extLst>
        </xdr:cNvPr>
        <xdr:cNvPicPr>
          <a:picLocks noChangeAspect="1"/>
        </xdr:cNvPicPr>
      </xdr:nvPicPr>
      <xdr:blipFill>
        <a:blip xmlns:r="http://schemas.openxmlformats.org/officeDocument/2006/relationships" r:embed="rId12"/>
        <a:stretch>
          <a:fillRect/>
        </a:stretch>
      </xdr:blipFill>
      <xdr:spPr>
        <a:xfrm>
          <a:off x="6800850" y="20983575"/>
          <a:ext cx="171450" cy="171450"/>
        </a:xfrm>
        <a:prstGeom prst="rect">
          <a:avLst/>
        </a:prstGeom>
      </xdr:spPr>
    </xdr:pic>
    <xdr:clientData/>
  </xdr:oneCellAnchor>
  <xdr:oneCellAnchor>
    <xdr:from>
      <xdr:col>4</xdr:col>
      <xdr:colOff>161925</xdr:colOff>
      <xdr:row>60</xdr:row>
      <xdr:rowOff>38100</xdr:rowOff>
    </xdr:from>
    <xdr:ext cx="171450" cy="171450"/>
    <xdr:pic>
      <xdr:nvPicPr>
        <xdr:cNvPr id="71" name="Image 70">
          <a:extLst>
            <a:ext uri="{FF2B5EF4-FFF2-40B4-BE49-F238E27FC236}">
              <a16:creationId xmlns:a16="http://schemas.microsoft.com/office/drawing/2014/main" id="{18FEB410-FB03-46F1-B247-16EBF6988C94}"/>
            </a:ext>
          </a:extLst>
        </xdr:cNvPr>
        <xdr:cNvPicPr>
          <a:picLocks noChangeAspect="1"/>
        </xdr:cNvPicPr>
      </xdr:nvPicPr>
      <xdr:blipFill>
        <a:blip xmlns:r="http://schemas.openxmlformats.org/officeDocument/2006/relationships" r:embed="rId12"/>
        <a:stretch>
          <a:fillRect/>
        </a:stretch>
      </xdr:blipFill>
      <xdr:spPr>
        <a:xfrm>
          <a:off x="6419850" y="20983575"/>
          <a:ext cx="171450" cy="171450"/>
        </a:xfrm>
        <a:prstGeom prst="rect">
          <a:avLst/>
        </a:prstGeom>
      </xdr:spPr>
    </xdr:pic>
    <xdr:clientData/>
  </xdr:oneCellAnchor>
  <xdr:oneCellAnchor>
    <xdr:from>
      <xdr:col>4</xdr:col>
      <xdr:colOff>295275</xdr:colOff>
      <xdr:row>79</xdr:row>
      <xdr:rowOff>38100</xdr:rowOff>
    </xdr:from>
    <xdr:ext cx="171450" cy="171450"/>
    <xdr:pic>
      <xdr:nvPicPr>
        <xdr:cNvPr id="72" name="Image 71">
          <a:extLst>
            <a:ext uri="{FF2B5EF4-FFF2-40B4-BE49-F238E27FC236}">
              <a16:creationId xmlns:a16="http://schemas.microsoft.com/office/drawing/2014/main" id="{4FCBBE01-4BC4-4548-8B76-4ECECB70DDED}"/>
            </a:ext>
          </a:extLst>
        </xdr:cNvPr>
        <xdr:cNvPicPr>
          <a:picLocks noChangeAspect="1"/>
        </xdr:cNvPicPr>
      </xdr:nvPicPr>
      <xdr:blipFill>
        <a:blip xmlns:r="http://schemas.openxmlformats.org/officeDocument/2006/relationships" r:embed="rId12"/>
        <a:stretch>
          <a:fillRect/>
        </a:stretch>
      </xdr:blipFill>
      <xdr:spPr>
        <a:xfrm>
          <a:off x="6553200" y="20726400"/>
          <a:ext cx="171450" cy="171450"/>
        </a:xfrm>
        <a:prstGeom prst="rect">
          <a:avLst/>
        </a:prstGeom>
      </xdr:spPr>
    </xdr:pic>
    <xdr:clientData/>
  </xdr:oneCellAnchor>
  <xdr:oneCellAnchor>
    <xdr:from>
      <xdr:col>4</xdr:col>
      <xdr:colOff>485775</xdr:colOff>
      <xdr:row>79</xdr:row>
      <xdr:rowOff>38100</xdr:rowOff>
    </xdr:from>
    <xdr:ext cx="171450" cy="171450"/>
    <xdr:pic>
      <xdr:nvPicPr>
        <xdr:cNvPr id="73" name="Image 72">
          <a:extLst>
            <a:ext uri="{FF2B5EF4-FFF2-40B4-BE49-F238E27FC236}">
              <a16:creationId xmlns:a16="http://schemas.microsoft.com/office/drawing/2014/main" id="{92CBD5DE-6393-4B56-9E0E-2C0D873849DF}"/>
            </a:ext>
          </a:extLst>
        </xdr:cNvPr>
        <xdr:cNvPicPr>
          <a:picLocks noChangeAspect="1"/>
        </xdr:cNvPicPr>
      </xdr:nvPicPr>
      <xdr:blipFill>
        <a:blip xmlns:r="http://schemas.openxmlformats.org/officeDocument/2006/relationships" r:embed="rId12"/>
        <a:stretch>
          <a:fillRect/>
        </a:stretch>
      </xdr:blipFill>
      <xdr:spPr>
        <a:xfrm>
          <a:off x="6743700" y="20726400"/>
          <a:ext cx="171450" cy="171450"/>
        </a:xfrm>
        <a:prstGeom prst="rect">
          <a:avLst/>
        </a:prstGeom>
      </xdr:spPr>
    </xdr:pic>
    <xdr:clientData/>
  </xdr:oneCellAnchor>
  <xdr:oneCellAnchor>
    <xdr:from>
      <xdr:col>4</xdr:col>
      <xdr:colOff>371475</xdr:colOff>
      <xdr:row>82</xdr:row>
      <xdr:rowOff>38100</xdr:rowOff>
    </xdr:from>
    <xdr:ext cx="171450" cy="171450"/>
    <xdr:pic>
      <xdr:nvPicPr>
        <xdr:cNvPr id="76" name="Image 75">
          <a:extLst>
            <a:ext uri="{FF2B5EF4-FFF2-40B4-BE49-F238E27FC236}">
              <a16:creationId xmlns:a16="http://schemas.microsoft.com/office/drawing/2014/main" id="{C07A615F-7B53-4B3E-8C15-95FBE863D14C}"/>
            </a:ext>
          </a:extLst>
        </xdr:cNvPr>
        <xdr:cNvPicPr>
          <a:picLocks noChangeAspect="1"/>
        </xdr:cNvPicPr>
      </xdr:nvPicPr>
      <xdr:blipFill>
        <a:blip xmlns:r="http://schemas.openxmlformats.org/officeDocument/2006/relationships" r:embed="rId12"/>
        <a:stretch>
          <a:fillRect/>
        </a:stretch>
      </xdr:blipFill>
      <xdr:spPr>
        <a:xfrm>
          <a:off x="6629400" y="17021175"/>
          <a:ext cx="171450" cy="171450"/>
        </a:xfrm>
        <a:prstGeom prst="rect">
          <a:avLst/>
        </a:prstGeom>
      </xdr:spPr>
    </xdr:pic>
    <xdr:clientData/>
  </xdr:oneCellAnchor>
  <xdr:oneCellAnchor>
    <xdr:from>
      <xdr:col>4</xdr:col>
      <xdr:colOff>371475</xdr:colOff>
      <xdr:row>84</xdr:row>
      <xdr:rowOff>38100</xdr:rowOff>
    </xdr:from>
    <xdr:ext cx="171450" cy="171450"/>
    <xdr:pic>
      <xdr:nvPicPr>
        <xdr:cNvPr id="78" name="Image 77">
          <a:extLst>
            <a:ext uri="{FF2B5EF4-FFF2-40B4-BE49-F238E27FC236}">
              <a16:creationId xmlns:a16="http://schemas.microsoft.com/office/drawing/2014/main" id="{FD519E47-3D60-4951-A3AB-67357BE2F5BE}"/>
            </a:ext>
          </a:extLst>
        </xdr:cNvPr>
        <xdr:cNvPicPr>
          <a:picLocks noChangeAspect="1"/>
        </xdr:cNvPicPr>
      </xdr:nvPicPr>
      <xdr:blipFill>
        <a:blip xmlns:r="http://schemas.openxmlformats.org/officeDocument/2006/relationships" r:embed="rId12"/>
        <a:stretch>
          <a:fillRect/>
        </a:stretch>
      </xdr:blipFill>
      <xdr:spPr>
        <a:xfrm>
          <a:off x="6629400" y="24584025"/>
          <a:ext cx="171450" cy="171450"/>
        </a:xfrm>
        <a:prstGeom prst="rect">
          <a:avLst/>
        </a:prstGeom>
      </xdr:spPr>
    </xdr:pic>
    <xdr:clientData/>
  </xdr:oneCellAnchor>
  <xdr:oneCellAnchor>
    <xdr:from>
      <xdr:col>4</xdr:col>
      <xdr:colOff>352425</xdr:colOff>
      <xdr:row>86</xdr:row>
      <xdr:rowOff>28575</xdr:rowOff>
    </xdr:from>
    <xdr:ext cx="171450" cy="171450"/>
    <xdr:pic>
      <xdr:nvPicPr>
        <xdr:cNvPr id="79" name="Image 78">
          <a:extLst>
            <a:ext uri="{FF2B5EF4-FFF2-40B4-BE49-F238E27FC236}">
              <a16:creationId xmlns:a16="http://schemas.microsoft.com/office/drawing/2014/main" id="{FA4BE9F0-B852-4F06-91E3-A0040A7E7043}"/>
            </a:ext>
          </a:extLst>
        </xdr:cNvPr>
        <xdr:cNvPicPr>
          <a:picLocks noChangeAspect="1"/>
        </xdr:cNvPicPr>
      </xdr:nvPicPr>
      <xdr:blipFill>
        <a:blip xmlns:r="http://schemas.openxmlformats.org/officeDocument/2006/relationships" r:embed="rId12"/>
        <a:stretch>
          <a:fillRect/>
        </a:stretch>
      </xdr:blipFill>
      <xdr:spPr>
        <a:xfrm>
          <a:off x="6610350" y="20974050"/>
          <a:ext cx="171450" cy="171450"/>
        </a:xfrm>
        <a:prstGeom prst="rect">
          <a:avLst/>
        </a:prstGeom>
      </xdr:spPr>
    </xdr:pic>
    <xdr:clientData/>
  </xdr:oneCellAnchor>
  <xdr:oneCellAnchor>
    <xdr:from>
      <xdr:col>4</xdr:col>
      <xdr:colOff>542925</xdr:colOff>
      <xdr:row>86</xdr:row>
      <xdr:rowOff>38100</xdr:rowOff>
    </xdr:from>
    <xdr:ext cx="171450" cy="171450"/>
    <xdr:pic>
      <xdr:nvPicPr>
        <xdr:cNvPr id="80" name="Image 79">
          <a:extLst>
            <a:ext uri="{FF2B5EF4-FFF2-40B4-BE49-F238E27FC236}">
              <a16:creationId xmlns:a16="http://schemas.microsoft.com/office/drawing/2014/main" id="{29F2F42F-7627-4043-AD58-723267667A0D}"/>
            </a:ext>
          </a:extLst>
        </xdr:cNvPr>
        <xdr:cNvPicPr>
          <a:picLocks noChangeAspect="1"/>
        </xdr:cNvPicPr>
      </xdr:nvPicPr>
      <xdr:blipFill>
        <a:blip xmlns:r="http://schemas.openxmlformats.org/officeDocument/2006/relationships" r:embed="rId12"/>
        <a:stretch>
          <a:fillRect/>
        </a:stretch>
      </xdr:blipFill>
      <xdr:spPr>
        <a:xfrm>
          <a:off x="6800850" y="20983575"/>
          <a:ext cx="171450" cy="171450"/>
        </a:xfrm>
        <a:prstGeom prst="rect">
          <a:avLst/>
        </a:prstGeom>
      </xdr:spPr>
    </xdr:pic>
    <xdr:clientData/>
  </xdr:oneCellAnchor>
  <xdr:oneCellAnchor>
    <xdr:from>
      <xdr:col>4</xdr:col>
      <xdr:colOff>161925</xdr:colOff>
      <xdr:row>86</xdr:row>
      <xdr:rowOff>38100</xdr:rowOff>
    </xdr:from>
    <xdr:ext cx="171450" cy="171450"/>
    <xdr:pic>
      <xdr:nvPicPr>
        <xdr:cNvPr id="81" name="Image 80">
          <a:extLst>
            <a:ext uri="{FF2B5EF4-FFF2-40B4-BE49-F238E27FC236}">
              <a16:creationId xmlns:a16="http://schemas.microsoft.com/office/drawing/2014/main" id="{8024BDFF-5A75-4B30-A825-6A68F4576BDC}"/>
            </a:ext>
          </a:extLst>
        </xdr:cNvPr>
        <xdr:cNvPicPr>
          <a:picLocks noChangeAspect="1"/>
        </xdr:cNvPicPr>
      </xdr:nvPicPr>
      <xdr:blipFill>
        <a:blip xmlns:r="http://schemas.openxmlformats.org/officeDocument/2006/relationships" r:embed="rId12"/>
        <a:stretch>
          <a:fillRect/>
        </a:stretch>
      </xdr:blipFill>
      <xdr:spPr>
        <a:xfrm>
          <a:off x="6419850" y="20983575"/>
          <a:ext cx="171450" cy="171450"/>
        </a:xfrm>
        <a:prstGeom prst="rect">
          <a:avLst/>
        </a:prstGeom>
      </xdr:spPr>
    </xdr:pic>
    <xdr:clientData/>
  </xdr:oneCellAnchor>
  <xdr:oneCellAnchor>
    <xdr:from>
      <xdr:col>4</xdr:col>
      <xdr:colOff>371475</xdr:colOff>
      <xdr:row>93</xdr:row>
      <xdr:rowOff>38100</xdr:rowOff>
    </xdr:from>
    <xdr:ext cx="171450" cy="171450"/>
    <xdr:pic>
      <xdr:nvPicPr>
        <xdr:cNvPr id="82" name="Image 81">
          <a:extLst>
            <a:ext uri="{FF2B5EF4-FFF2-40B4-BE49-F238E27FC236}">
              <a16:creationId xmlns:a16="http://schemas.microsoft.com/office/drawing/2014/main" id="{31305EA4-4EB2-43D2-9A43-B0083430E3B5}"/>
            </a:ext>
          </a:extLst>
        </xdr:cNvPr>
        <xdr:cNvPicPr>
          <a:picLocks noChangeAspect="1"/>
        </xdr:cNvPicPr>
      </xdr:nvPicPr>
      <xdr:blipFill>
        <a:blip xmlns:r="http://schemas.openxmlformats.org/officeDocument/2006/relationships" r:embed="rId12"/>
        <a:stretch>
          <a:fillRect/>
        </a:stretch>
      </xdr:blipFill>
      <xdr:spPr>
        <a:xfrm>
          <a:off x="6629400" y="24584025"/>
          <a:ext cx="171450" cy="171450"/>
        </a:xfrm>
        <a:prstGeom prst="rect">
          <a:avLst/>
        </a:prstGeom>
      </xdr:spPr>
    </xdr:pic>
    <xdr:clientData/>
  </xdr:oneCellAnchor>
  <xdr:oneCellAnchor>
    <xdr:from>
      <xdr:col>4</xdr:col>
      <xdr:colOff>371475</xdr:colOff>
      <xdr:row>95</xdr:row>
      <xdr:rowOff>38100</xdr:rowOff>
    </xdr:from>
    <xdr:ext cx="171450" cy="171450"/>
    <xdr:pic>
      <xdr:nvPicPr>
        <xdr:cNvPr id="83" name="Image 82">
          <a:extLst>
            <a:ext uri="{FF2B5EF4-FFF2-40B4-BE49-F238E27FC236}">
              <a16:creationId xmlns:a16="http://schemas.microsoft.com/office/drawing/2014/main" id="{1E6D5ABE-925D-491D-B5C4-6F278B19BF90}"/>
            </a:ext>
          </a:extLst>
        </xdr:cNvPr>
        <xdr:cNvPicPr>
          <a:picLocks noChangeAspect="1"/>
        </xdr:cNvPicPr>
      </xdr:nvPicPr>
      <xdr:blipFill>
        <a:blip xmlns:r="http://schemas.openxmlformats.org/officeDocument/2006/relationships" r:embed="rId12"/>
        <a:stretch>
          <a:fillRect/>
        </a:stretch>
      </xdr:blipFill>
      <xdr:spPr>
        <a:xfrm>
          <a:off x="6629400" y="27412950"/>
          <a:ext cx="171450" cy="171450"/>
        </a:xfrm>
        <a:prstGeom prst="rect">
          <a:avLst/>
        </a:prstGeom>
      </xdr:spPr>
    </xdr:pic>
    <xdr:clientData/>
  </xdr:oneCellAnchor>
  <xdr:oneCellAnchor>
    <xdr:from>
      <xdr:col>4</xdr:col>
      <xdr:colOff>371475</xdr:colOff>
      <xdr:row>97</xdr:row>
      <xdr:rowOff>38100</xdr:rowOff>
    </xdr:from>
    <xdr:ext cx="171450" cy="171450"/>
    <xdr:pic>
      <xdr:nvPicPr>
        <xdr:cNvPr id="84" name="Image 83">
          <a:extLst>
            <a:ext uri="{FF2B5EF4-FFF2-40B4-BE49-F238E27FC236}">
              <a16:creationId xmlns:a16="http://schemas.microsoft.com/office/drawing/2014/main" id="{D4135E40-ED84-430F-A44B-15E5470CC7D3}"/>
            </a:ext>
          </a:extLst>
        </xdr:cNvPr>
        <xdr:cNvPicPr>
          <a:picLocks noChangeAspect="1"/>
        </xdr:cNvPicPr>
      </xdr:nvPicPr>
      <xdr:blipFill>
        <a:blip xmlns:r="http://schemas.openxmlformats.org/officeDocument/2006/relationships" r:embed="rId12"/>
        <a:stretch>
          <a:fillRect/>
        </a:stretch>
      </xdr:blipFill>
      <xdr:spPr>
        <a:xfrm>
          <a:off x="6629400" y="27412950"/>
          <a:ext cx="171450" cy="171450"/>
        </a:xfrm>
        <a:prstGeom prst="rect">
          <a:avLst/>
        </a:prstGeom>
      </xdr:spPr>
    </xdr:pic>
    <xdr:clientData/>
  </xdr:oneCellAnchor>
  <xdr:oneCellAnchor>
    <xdr:from>
      <xdr:col>4</xdr:col>
      <xdr:colOff>371475</xdr:colOff>
      <xdr:row>100</xdr:row>
      <xdr:rowOff>38100</xdr:rowOff>
    </xdr:from>
    <xdr:ext cx="171450" cy="171450"/>
    <xdr:pic>
      <xdr:nvPicPr>
        <xdr:cNvPr id="85" name="Image 84">
          <a:extLst>
            <a:ext uri="{FF2B5EF4-FFF2-40B4-BE49-F238E27FC236}">
              <a16:creationId xmlns:a16="http://schemas.microsoft.com/office/drawing/2014/main" id="{A0E8649F-08D5-4289-8246-5FBA58CE4A45}"/>
            </a:ext>
          </a:extLst>
        </xdr:cNvPr>
        <xdr:cNvPicPr>
          <a:picLocks noChangeAspect="1"/>
        </xdr:cNvPicPr>
      </xdr:nvPicPr>
      <xdr:blipFill>
        <a:blip xmlns:r="http://schemas.openxmlformats.org/officeDocument/2006/relationships" r:embed="rId12"/>
        <a:stretch>
          <a:fillRect/>
        </a:stretch>
      </xdr:blipFill>
      <xdr:spPr>
        <a:xfrm>
          <a:off x="6629400" y="27412950"/>
          <a:ext cx="171450" cy="171450"/>
        </a:xfrm>
        <a:prstGeom prst="rect">
          <a:avLst/>
        </a:prstGeom>
      </xdr:spPr>
    </xdr:pic>
    <xdr:clientData/>
  </xdr:oneCellAnchor>
  <xdr:oneCellAnchor>
    <xdr:from>
      <xdr:col>4</xdr:col>
      <xdr:colOff>352425</xdr:colOff>
      <xdr:row>101</xdr:row>
      <xdr:rowOff>28575</xdr:rowOff>
    </xdr:from>
    <xdr:ext cx="171450" cy="171450"/>
    <xdr:pic>
      <xdr:nvPicPr>
        <xdr:cNvPr id="89" name="Image 88">
          <a:extLst>
            <a:ext uri="{FF2B5EF4-FFF2-40B4-BE49-F238E27FC236}">
              <a16:creationId xmlns:a16="http://schemas.microsoft.com/office/drawing/2014/main" id="{46CD81C1-3DA0-4701-87D1-0B093CD15693}"/>
            </a:ext>
          </a:extLst>
        </xdr:cNvPr>
        <xdr:cNvPicPr>
          <a:picLocks noChangeAspect="1"/>
        </xdr:cNvPicPr>
      </xdr:nvPicPr>
      <xdr:blipFill>
        <a:blip xmlns:r="http://schemas.openxmlformats.org/officeDocument/2006/relationships" r:embed="rId12"/>
        <a:stretch>
          <a:fillRect/>
        </a:stretch>
      </xdr:blipFill>
      <xdr:spPr>
        <a:xfrm>
          <a:off x="6610350" y="25603200"/>
          <a:ext cx="171450" cy="171450"/>
        </a:xfrm>
        <a:prstGeom prst="rect">
          <a:avLst/>
        </a:prstGeom>
      </xdr:spPr>
    </xdr:pic>
    <xdr:clientData/>
  </xdr:oneCellAnchor>
  <xdr:oneCellAnchor>
    <xdr:from>
      <xdr:col>4</xdr:col>
      <xdr:colOff>542925</xdr:colOff>
      <xdr:row>101</xdr:row>
      <xdr:rowOff>38100</xdr:rowOff>
    </xdr:from>
    <xdr:ext cx="171450" cy="171450"/>
    <xdr:pic>
      <xdr:nvPicPr>
        <xdr:cNvPr id="90" name="Image 89">
          <a:extLst>
            <a:ext uri="{FF2B5EF4-FFF2-40B4-BE49-F238E27FC236}">
              <a16:creationId xmlns:a16="http://schemas.microsoft.com/office/drawing/2014/main" id="{50E2CE2C-9E02-4EF7-8958-4B97137FD6FE}"/>
            </a:ext>
          </a:extLst>
        </xdr:cNvPr>
        <xdr:cNvPicPr>
          <a:picLocks noChangeAspect="1"/>
        </xdr:cNvPicPr>
      </xdr:nvPicPr>
      <xdr:blipFill>
        <a:blip xmlns:r="http://schemas.openxmlformats.org/officeDocument/2006/relationships" r:embed="rId12"/>
        <a:stretch>
          <a:fillRect/>
        </a:stretch>
      </xdr:blipFill>
      <xdr:spPr>
        <a:xfrm>
          <a:off x="6800850" y="25612725"/>
          <a:ext cx="171450" cy="171450"/>
        </a:xfrm>
        <a:prstGeom prst="rect">
          <a:avLst/>
        </a:prstGeom>
      </xdr:spPr>
    </xdr:pic>
    <xdr:clientData/>
  </xdr:oneCellAnchor>
  <xdr:oneCellAnchor>
    <xdr:from>
      <xdr:col>4</xdr:col>
      <xdr:colOff>161925</xdr:colOff>
      <xdr:row>101</xdr:row>
      <xdr:rowOff>38100</xdr:rowOff>
    </xdr:from>
    <xdr:ext cx="171450" cy="171450"/>
    <xdr:pic>
      <xdr:nvPicPr>
        <xdr:cNvPr id="91" name="Image 90">
          <a:extLst>
            <a:ext uri="{FF2B5EF4-FFF2-40B4-BE49-F238E27FC236}">
              <a16:creationId xmlns:a16="http://schemas.microsoft.com/office/drawing/2014/main" id="{5EFF0F94-EFB3-442D-8F22-1F7937C265B0}"/>
            </a:ext>
          </a:extLst>
        </xdr:cNvPr>
        <xdr:cNvPicPr>
          <a:picLocks noChangeAspect="1"/>
        </xdr:cNvPicPr>
      </xdr:nvPicPr>
      <xdr:blipFill>
        <a:blip xmlns:r="http://schemas.openxmlformats.org/officeDocument/2006/relationships" r:embed="rId12"/>
        <a:stretch>
          <a:fillRect/>
        </a:stretch>
      </xdr:blipFill>
      <xdr:spPr>
        <a:xfrm>
          <a:off x="6419850" y="25612725"/>
          <a:ext cx="171450" cy="171450"/>
        </a:xfrm>
        <a:prstGeom prst="rect">
          <a:avLst/>
        </a:prstGeom>
      </xdr:spPr>
    </xdr:pic>
    <xdr:clientData/>
  </xdr:oneCellAnchor>
  <xdr:oneCellAnchor>
    <xdr:from>
      <xdr:col>4</xdr:col>
      <xdr:colOff>257175</xdr:colOff>
      <xdr:row>102</xdr:row>
      <xdr:rowOff>38100</xdr:rowOff>
    </xdr:from>
    <xdr:ext cx="171450" cy="171450"/>
    <xdr:pic>
      <xdr:nvPicPr>
        <xdr:cNvPr id="92" name="Image 91">
          <a:extLst>
            <a:ext uri="{FF2B5EF4-FFF2-40B4-BE49-F238E27FC236}">
              <a16:creationId xmlns:a16="http://schemas.microsoft.com/office/drawing/2014/main" id="{4ECCE2C2-833A-4DBB-9470-E2F7AE88B12D}"/>
            </a:ext>
          </a:extLst>
        </xdr:cNvPr>
        <xdr:cNvPicPr>
          <a:picLocks noChangeAspect="1"/>
        </xdr:cNvPicPr>
      </xdr:nvPicPr>
      <xdr:blipFill>
        <a:blip xmlns:r="http://schemas.openxmlformats.org/officeDocument/2006/relationships" r:embed="rId12"/>
        <a:stretch>
          <a:fillRect/>
        </a:stretch>
      </xdr:blipFill>
      <xdr:spPr>
        <a:xfrm>
          <a:off x="6515100" y="29727525"/>
          <a:ext cx="171450" cy="171450"/>
        </a:xfrm>
        <a:prstGeom prst="rect">
          <a:avLst/>
        </a:prstGeom>
      </xdr:spPr>
    </xdr:pic>
    <xdr:clientData/>
  </xdr:oneCellAnchor>
  <xdr:oneCellAnchor>
    <xdr:from>
      <xdr:col>4</xdr:col>
      <xdr:colOff>457200</xdr:colOff>
      <xdr:row>102</xdr:row>
      <xdr:rowOff>38100</xdr:rowOff>
    </xdr:from>
    <xdr:ext cx="171450" cy="171450"/>
    <xdr:pic>
      <xdr:nvPicPr>
        <xdr:cNvPr id="93" name="Image 92">
          <a:extLst>
            <a:ext uri="{FF2B5EF4-FFF2-40B4-BE49-F238E27FC236}">
              <a16:creationId xmlns:a16="http://schemas.microsoft.com/office/drawing/2014/main" id="{169FF97A-C330-48DD-A0CE-1993346094C9}"/>
            </a:ext>
          </a:extLst>
        </xdr:cNvPr>
        <xdr:cNvPicPr>
          <a:picLocks noChangeAspect="1"/>
        </xdr:cNvPicPr>
      </xdr:nvPicPr>
      <xdr:blipFill>
        <a:blip xmlns:r="http://schemas.openxmlformats.org/officeDocument/2006/relationships" r:embed="rId12"/>
        <a:stretch>
          <a:fillRect/>
        </a:stretch>
      </xdr:blipFill>
      <xdr:spPr>
        <a:xfrm>
          <a:off x="6715125" y="29727525"/>
          <a:ext cx="171450" cy="171450"/>
        </a:xfrm>
        <a:prstGeom prst="rect">
          <a:avLst/>
        </a:prstGeom>
      </xdr:spPr>
    </xdr:pic>
    <xdr:clientData/>
  </xdr:oneCellAnchor>
  <xdr:oneCellAnchor>
    <xdr:from>
      <xdr:col>4</xdr:col>
      <xdr:colOff>371475</xdr:colOff>
      <xdr:row>108</xdr:row>
      <xdr:rowOff>38100</xdr:rowOff>
    </xdr:from>
    <xdr:ext cx="171450" cy="171450"/>
    <xdr:pic>
      <xdr:nvPicPr>
        <xdr:cNvPr id="94" name="Image 93">
          <a:extLst>
            <a:ext uri="{FF2B5EF4-FFF2-40B4-BE49-F238E27FC236}">
              <a16:creationId xmlns:a16="http://schemas.microsoft.com/office/drawing/2014/main" id="{FC70D73E-F9B3-47BC-9CCA-1DAFCC69CA6B}"/>
            </a:ext>
          </a:extLst>
        </xdr:cNvPr>
        <xdr:cNvPicPr>
          <a:picLocks noChangeAspect="1"/>
        </xdr:cNvPicPr>
      </xdr:nvPicPr>
      <xdr:blipFill>
        <a:blip xmlns:r="http://schemas.openxmlformats.org/officeDocument/2006/relationships" r:embed="rId12"/>
        <a:stretch>
          <a:fillRect/>
        </a:stretch>
      </xdr:blipFill>
      <xdr:spPr>
        <a:xfrm>
          <a:off x="6629400" y="29213175"/>
          <a:ext cx="171450" cy="171450"/>
        </a:xfrm>
        <a:prstGeom prst="rect">
          <a:avLst/>
        </a:prstGeom>
      </xdr:spPr>
    </xdr:pic>
    <xdr:clientData/>
  </xdr:oneCellAnchor>
  <xdr:oneCellAnchor>
    <xdr:from>
      <xdr:col>4</xdr:col>
      <xdr:colOff>257175</xdr:colOff>
      <xdr:row>118</xdr:row>
      <xdr:rowOff>38100</xdr:rowOff>
    </xdr:from>
    <xdr:ext cx="171450" cy="171450"/>
    <xdr:pic>
      <xdr:nvPicPr>
        <xdr:cNvPr id="95" name="Image 94">
          <a:extLst>
            <a:ext uri="{FF2B5EF4-FFF2-40B4-BE49-F238E27FC236}">
              <a16:creationId xmlns:a16="http://schemas.microsoft.com/office/drawing/2014/main" id="{E5E96D5B-A6D3-4095-994B-153836879C10}"/>
            </a:ext>
          </a:extLst>
        </xdr:cNvPr>
        <xdr:cNvPicPr>
          <a:picLocks noChangeAspect="1"/>
        </xdr:cNvPicPr>
      </xdr:nvPicPr>
      <xdr:blipFill>
        <a:blip xmlns:r="http://schemas.openxmlformats.org/officeDocument/2006/relationships" r:embed="rId12"/>
        <a:stretch>
          <a:fillRect/>
        </a:stretch>
      </xdr:blipFill>
      <xdr:spPr>
        <a:xfrm>
          <a:off x="6515100" y="29727525"/>
          <a:ext cx="171450" cy="171450"/>
        </a:xfrm>
        <a:prstGeom prst="rect">
          <a:avLst/>
        </a:prstGeom>
      </xdr:spPr>
    </xdr:pic>
    <xdr:clientData/>
  </xdr:oneCellAnchor>
  <xdr:oneCellAnchor>
    <xdr:from>
      <xdr:col>4</xdr:col>
      <xdr:colOff>457200</xdr:colOff>
      <xdr:row>118</xdr:row>
      <xdr:rowOff>38100</xdr:rowOff>
    </xdr:from>
    <xdr:ext cx="171450" cy="171450"/>
    <xdr:pic>
      <xdr:nvPicPr>
        <xdr:cNvPr id="96" name="Image 95">
          <a:extLst>
            <a:ext uri="{FF2B5EF4-FFF2-40B4-BE49-F238E27FC236}">
              <a16:creationId xmlns:a16="http://schemas.microsoft.com/office/drawing/2014/main" id="{F9142FE4-A75E-4E91-A4BD-16A69D558572}"/>
            </a:ext>
          </a:extLst>
        </xdr:cNvPr>
        <xdr:cNvPicPr>
          <a:picLocks noChangeAspect="1"/>
        </xdr:cNvPicPr>
      </xdr:nvPicPr>
      <xdr:blipFill>
        <a:blip xmlns:r="http://schemas.openxmlformats.org/officeDocument/2006/relationships" r:embed="rId12"/>
        <a:stretch>
          <a:fillRect/>
        </a:stretch>
      </xdr:blipFill>
      <xdr:spPr>
        <a:xfrm>
          <a:off x="6715125" y="29727525"/>
          <a:ext cx="171450" cy="171450"/>
        </a:xfrm>
        <a:prstGeom prst="rect">
          <a:avLst/>
        </a:prstGeom>
      </xdr:spPr>
    </xdr:pic>
    <xdr:clientData/>
  </xdr:oneCellAnchor>
  <xdr:oneCellAnchor>
    <xdr:from>
      <xdr:col>4</xdr:col>
      <xdr:colOff>352425</xdr:colOff>
      <xdr:row>119</xdr:row>
      <xdr:rowOff>28575</xdr:rowOff>
    </xdr:from>
    <xdr:ext cx="171450" cy="171450"/>
    <xdr:pic>
      <xdr:nvPicPr>
        <xdr:cNvPr id="97" name="Image 96">
          <a:extLst>
            <a:ext uri="{FF2B5EF4-FFF2-40B4-BE49-F238E27FC236}">
              <a16:creationId xmlns:a16="http://schemas.microsoft.com/office/drawing/2014/main" id="{3973C928-6FCB-4933-8947-0460F1168B12}"/>
            </a:ext>
          </a:extLst>
        </xdr:cNvPr>
        <xdr:cNvPicPr>
          <a:picLocks noChangeAspect="1"/>
        </xdr:cNvPicPr>
      </xdr:nvPicPr>
      <xdr:blipFill>
        <a:blip xmlns:r="http://schemas.openxmlformats.org/officeDocument/2006/relationships" r:embed="rId12"/>
        <a:stretch>
          <a:fillRect/>
        </a:stretch>
      </xdr:blipFill>
      <xdr:spPr>
        <a:xfrm>
          <a:off x="6610350" y="29460825"/>
          <a:ext cx="171450" cy="171450"/>
        </a:xfrm>
        <a:prstGeom prst="rect">
          <a:avLst/>
        </a:prstGeom>
      </xdr:spPr>
    </xdr:pic>
    <xdr:clientData/>
  </xdr:oneCellAnchor>
  <xdr:oneCellAnchor>
    <xdr:from>
      <xdr:col>4</xdr:col>
      <xdr:colOff>542925</xdr:colOff>
      <xdr:row>119</xdr:row>
      <xdr:rowOff>38100</xdr:rowOff>
    </xdr:from>
    <xdr:ext cx="171450" cy="171450"/>
    <xdr:pic>
      <xdr:nvPicPr>
        <xdr:cNvPr id="98" name="Image 97">
          <a:extLst>
            <a:ext uri="{FF2B5EF4-FFF2-40B4-BE49-F238E27FC236}">
              <a16:creationId xmlns:a16="http://schemas.microsoft.com/office/drawing/2014/main" id="{101D2CA5-BD6D-4D73-A3DD-ABF91FBB90A4}"/>
            </a:ext>
          </a:extLst>
        </xdr:cNvPr>
        <xdr:cNvPicPr>
          <a:picLocks noChangeAspect="1"/>
        </xdr:cNvPicPr>
      </xdr:nvPicPr>
      <xdr:blipFill>
        <a:blip xmlns:r="http://schemas.openxmlformats.org/officeDocument/2006/relationships" r:embed="rId12"/>
        <a:stretch>
          <a:fillRect/>
        </a:stretch>
      </xdr:blipFill>
      <xdr:spPr>
        <a:xfrm>
          <a:off x="6800850" y="29470350"/>
          <a:ext cx="171450" cy="171450"/>
        </a:xfrm>
        <a:prstGeom prst="rect">
          <a:avLst/>
        </a:prstGeom>
      </xdr:spPr>
    </xdr:pic>
    <xdr:clientData/>
  </xdr:oneCellAnchor>
  <xdr:oneCellAnchor>
    <xdr:from>
      <xdr:col>4</xdr:col>
      <xdr:colOff>161925</xdr:colOff>
      <xdr:row>119</xdr:row>
      <xdr:rowOff>38100</xdr:rowOff>
    </xdr:from>
    <xdr:ext cx="171450" cy="171450"/>
    <xdr:pic>
      <xdr:nvPicPr>
        <xdr:cNvPr id="99" name="Image 98">
          <a:extLst>
            <a:ext uri="{FF2B5EF4-FFF2-40B4-BE49-F238E27FC236}">
              <a16:creationId xmlns:a16="http://schemas.microsoft.com/office/drawing/2014/main" id="{6FC7F19F-9237-4C62-B8AB-3F54FD51BE27}"/>
            </a:ext>
          </a:extLst>
        </xdr:cNvPr>
        <xdr:cNvPicPr>
          <a:picLocks noChangeAspect="1"/>
        </xdr:cNvPicPr>
      </xdr:nvPicPr>
      <xdr:blipFill>
        <a:blip xmlns:r="http://schemas.openxmlformats.org/officeDocument/2006/relationships" r:embed="rId12"/>
        <a:stretch>
          <a:fillRect/>
        </a:stretch>
      </xdr:blipFill>
      <xdr:spPr>
        <a:xfrm>
          <a:off x="6419850" y="29470350"/>
          <a:ext cx="171450" cy="171450"/>
        </a:xfrm>
        <a:prstGeom prst="rect">
          <a:avLst/>
        </a:prstGeom>
      </xdr:spPr>
    </xdr:pic>
    <xdr:clientData/>
  </xdr:oneCellAnchor>
  <xdr:oneCellAnchor>
    <xdr:from>
      <xdr:col>4</xdr:col>
      <xdr:colOff>371475</xdr:colOff>
      <xdr:row>123</xdr:row>
      <xdr:rowOff>38100</xdr:rowOff>
    </xdr:from>
    <xdr:ext cx="171450" cy="171450"/>
    <xdr:pic>
      <xdr:nvPicPr>
        <xdr:cNvPr id="100" name="Image 99">
          <a:extLst>
            <a:ext uri="{FF2B5EF4-FFF2-40B4-BE49-F238E27FC236}">
              <a16:creationId xmlns:a16="http://schemas.microsoft.com/office/drawing/2014/main" id="{F649B1B6-F10F-4987-90D3-2D2CBA6A80CA}"/>
            </a:ext>
          </a:extLst>
        </xdr:cNvPr>
        <xdr:cNvPicPr>
          <a:picLocks noChangeAspect="1"/>
        </xdr:cNvPicPr>
      </xdr:nvPicPr>
      <xdr:blipFill>
        <a:blip xmlns:r="http://schemas.openxmlformats.org/officeDocument/2006/relationships" r:embed="rId12"/>
        <a:stretch>
          <a:fillRect/>
        </a:stretch>
      </xdr:blipFill>
      <xdr:spPr>
        <a:xfrm>
          <a:off x="6629400" y="31270575"/>
          <a:ext cx="171450" cy="171450"/>
        </a:xfrm>
        <a:prstGeom prst="rect">
          <a:avLst/>
        </a:prstGeom>
      </xdr:spPr>
    </xdr:pic>
    <xdr:clientData/>
  </xdr:oneCellAnchor>
  <xdr:oneCellAnchor>
    <xdr:from>
      <xdr:col>4</xdr:col>
      <xdr:colOff>371475</xdr:colOff>
      <xdr:row>124</xdr:row>
      <xdr:rowOff>38100</xdr:rowOff>
    </xdr:from>
    <xdr:ext cx="171450" cy="171450"/>
    <xdr:pic>
      <xdr:nvPicPr>
        <xdr:cNvPr id="101" name="Image 100">
          <a:extLst>
            <a:ext uri="{FF2B5EF4-FFF2-40B4-BE49-F238E27FC236}">
              <a16:creationId xmlns:a16="http://schemas.microsoft.com/office/drawing/2014/main" id="{42FFA467-BB17-42FF-A338-62C51E1031DF}"/>
            </a:ext>
          </a:extLst>
        </xdr:cNvPr>
        <xdr:cNvPicPr>
          <a:picLocks noChangeAspect="1"/>
        </xdr:cNvPicPr>
      </xdr:nvPicPr>
      <xdr:blipFill>
        <a:blip xmlns:r="http://schemas.openxmlformats.org/officeDocument/2006/relationships" r:embed="rId12"/>
        <a:stretch>
          <a:fillRect/>
        </a:stretch>
      </xdr:blipFill>
      <xdr:spPr>
        <a:xfrm>
          <a:off x="6629400" y="31270575"/>
          <a:ext cx="171450" cy="171450"/>
        </a:xfrm>
        <a:prstGeom prst="rect">
          <a:avLst/>
        </a:prstGeom>
      </xdr:spPr>
    </xdr:pic>
    <xdr:clientData/>
  </xdr:oneCellAnchor>
  <xdr:oneCellAnchor>
    <xdr:from>
      <xdr:col>4</xdr:col>
      <xdr:colOff>371475</xdr:colOff>
      <xdr:row>125</xdr:row>
      <xdr:rowOff>38100</xdr:rowOff>
    </xdr:from>
    <xdr:ext cx="171450" cy="171450"/>
    <xdr:pic>
      <xdr:nvPicPr>
        <xdr:cNvPr id="102" name="Image 101">
          <a:extLst>
            <a:ext uri="{FF2B5EF4-FFF2-40B4-BE49-F238E27FC236}">
              <a16:creationId xmlns:a16="http://schemas.microsoft.com/office/drawing/2014/main" id="{8DE016D6-FDD0-415F-B57B-C4182D449574}"/>
            </a:ext>
          </a:extLst>
        </xdr:cNvPr>
        <xdr:cNvPicPr>
          <a:picLocks noChangeAspect="1"/>
        </xdr:cNvPicPr>
      </xdr:nvPicPr>
      <xdr:blipFill>
        <a:blip xmlns:r="http://schemas.openxmlformats.org/officeDocument/2006/relationships" r:embed="rId12"/>
        <a:stretch>
          <a:fillRect/>
        </a:stretch>
      </xdr:blipFill>
      <xdr:spPr>
        <a:xfrm>
          <a:off x="6629400" y="31270575"/>
          <a:ext cx="171450" cy="171450"/>
        </a:xfrm>
        <a:prstGeom prst="rect">
          <a:avLst/>
        </a:prstGeom>
      </xdr:spPr>
    </xdr:pic>
    <xdr:clientData/>
  </xdr:oneCellAnchor>
  <xdr:oneCellAnchor>
    <xdr:from>
      <xdr:col>4</xdr:col>
      <xdr:colOff>257175</xdr:colOff>
      <xdr:row>126</xdr:row>
      <xdr:rowOff>38100</xdr:rowOff>
    </xdr:from>
    <xdr:ext cx="171450" cy="171450"/>
    <xdr:pic>
      <xdr:nvPicPr>
        <xdr:cNvPr id="103" name="Image 102">
          <a:extLst>
            <a:ext uri="{FF2B5EF4-FFF2-40B4-BE49-F238E27FC236}">
              <a16:creationId xmlns:a16="http://schemas.microsoft.com/office/drawing/2014/main" id="{17B80F02-F1B3-444C-966C-655AE9BD34FC}"/>
            </a:ext>
          </a:extLst>
        </xdr:cNvPr>
        <xdr:cNvPicPr>
          <a:picLocks noChangeAspect="1"/>
        </xdr:cNvPicPr>
      </xdr:nvPicPr>
      <xdr:blipFill>
        <a:blip xmlns:r="http://schemas.openxmlformats.org/officeDocument/2006/relationships" r:embed="rId12"/>
        <a:stretch>
          <a:fillRect/>
        </a:stretch>
      </xdr:blipFill>
      <xdr:spPr>
        <a:xfrm>
          <a:off x="6515100" y="33842325"/>
          <a:ext cx="171450" cy="171450"/>
        </a:xfrm>
        <a:prstGeom prst="rect">
          <a:avLst/>
        </a:prstGeom>
      </xdr:spPr>
    </xdr:pic>
    <xdr:clientData/>
  </xdr:oneCellAnchor>
  <xdr:oneCellAnchor>
    <xdr:from>
      <xdr:col>4</xdr:col>
      <xdr:colOff>457200</xdr:colOff>
      <xdr:row>126</xdr:row>
      <xdr:rowOff>38100</xdr:rowOff>
    </xdr:from>
    <xdr:ext cx="171450" cy="171450"/>
    <xdr:pic>
      <xdr:nvPicPr>
        <xdr:cNvPr id="104" name="Image 103">
          <a:extLst>
            <a:ext uri="{FF2B5EF4-FFF2-40B4-BE49-F238E27FC236}">
              <a16:creationId xmlns:a16="http://schemas.microsoft.com/office/drawing/2014/main" id="{62AF5D6C-A2D2-49AE-9340-5BE1470152CE}"/>
            </a:ext>
          </a:extLst>
        </xdr:cNvPr>
        <xdr:cNvPicPr>
          <a:picLocks noChangeAspect="1"/>
        </xdr:cNvPicPr>
      </xdr:nvPicPr>
      <xdr:blipFill>
        <a:blip xmlns:r="http://schemas.openxmlformats.org/officeDocument/2006/relationships" r:embed="rId12"/>
        <a:stretch>
          <a:fillRect/>
        </a:stretch>
      </xdr:blipFill>
      <xdr:spPr>
        <a:xfrm>
          <a:off x="6715125" y="33842325"/>
          <a:ext cx="171450" cy="171450"/>
        </a:xfrm>
        <a:prstGeom prst="rect">
          <a:avLst/>
        </a:prstGeom>
      </xdr:spPr>
    </xdr:pic>
    <xdr:clientData/>
  </xdr:oneCellAnchor>
  <xdr:oneCellAnchor>
    <xdr:from>
      <xdr:col>4</xdr:col>
      <xdr:colOff>361950</xdr:colOff>
      <xdr:row>129</xdr:row>
      <xdr:rowOff>38100</xdr:rowOff>
    </xdr:from>
    <xdr:ext cx="171450" cy="171450"/>
    <xdr:pic>
      <xdr:nvPicPr>
        <xdr:cNvPr id="105" name="Image 104">
          <a:extLst>
            <a:ext uri="{FF2B5EF4-FFF2-40B4-BE49-F238E27FC236}">
              <a16:creationId xmlns:a16="http://schemas.microsoft.com/office/drawing/2014/main" id="{0F2D2EFA-67BB-48ED-B0F2-05FFD8E6133F}"/>
            </a:ext>
          </a:extLst>
        </xdr:cNvPr>
        <xdr:cNvPicPr>
          <a:picLocks noChangeAspect="1"/>
        </xdr:cNvPicPr>
      </xdr:nvPicPr>
      <xdr:blipFill>
        <a:blip xmlns:r="http://schemas.openxmlformats.org/officeDocument/2006/relationships" r:embed="rId12"/>
        <a:stretch>
          <a:fillRect/>
        </a:stretch>
      </xdr:blipFill>
      <xdr:spPr>
        <a:xfrm>
          <a:off x="6619875" y="36671250"/>
          <a:ext cx="171450" cy="171450"/>
        </a:xfrm>
        <a:prstGeom prst="rect">
          <a:avLst/>
        </a:prstGeom>
      </xdr:spPr>
    </xdr:pic>
    <xdr:clientData/>
  </xdr:oneCellAnchor>
  <xdr:oneCellAnchor>
    <xdr:from>
      <xdr:col>4</xdr:col>
      <xdr:colOff>371475</xdr:colOff>
      <xdr:row>135</xdr:row>
      <xdr:rowOff>38100</xdr:rowOff>
    </xdr:from>
    <xdr:ext cx="171450" cy="171450"/>
    <xdr:pic>
      <xdr:nvPicPr>
        <xdr:cNvPr id="106" name="Image 105">
          <a:extLst>
            <a:ext uri="{FF2B5EF4-FFF2-40B4-BE49-F238E27FC236}">
              <a16:creationId xmlns:a16="http://schemas.microsoft.com/office/drawing/2014/main" id="{7935F53B-D252-441C-AA0C-659195D6C91C}"/>
            </a:ext>
          </a:extLst>
        </xdr:cNvPr>
        <xdr:cNvPicPr>
          <a:picLocks noChangeAspect="1"/>
        </xdr:cNvPicPr>
      </xdr:nvPicPr>
      <xdr:blipFill>
        <a:blip xmlns:r="http://schemas.openxmlformats.org/officeDocument/2006/relationships" r:embed="rId12"/>
        <a:stretch>
          <a:fillRect/>
        </a:stretch>
      </xdr:blipFill>
      <xdr:spPr>
        <a:xfrm>
          <a:off x="6629400" y="36928425"/>
          <a:ext cx="171450" cy="171450"/>
        </a:xfrm>
        <a:prstGeom prst="rect">
          <a:avLst/>
        </a:prstGeom>
      </xdr:spPr>
    </xdr:pic>
    <xdr:clientData/>
  </xdr:oneCellAnchor>
  <xdr:oneCellAnchor>
    <xdr:from>
      <xdr:col>4</xdr:col>
      <xdr:colOff>371475</xdr:colOff>
      <xdr:row>139</xdr:row>
      <xdr:rowOff>38100</xdr:rowOff>
    </xdr:from>
    <xdr:ext cx="171450" cy="171450"/>
    <xdr:pic>
      <xdr:nvPicPr>
        <xdr:cNvPr id="107" name="Image 106">
          <a:extLst>
            <a:ext uri="{FF2B5EF4-FFF2-40B4-BE49-F238E27FC236}">
              <a16:creationId xmlns:a16="http://schemas.microsoft.com/office/drawing/2014/main" id="{2C210B6F-FDC9-48AE-91E5-8E38E8273274}"/>
            </a:ext>
          </a:extLst>
        </xdr:cNvPr>
        <xdr:cNvPicPr>
          <a:picLocks noChangeAspect="1"/>
        </xdr:cNvPicPr>
      </xdr:nvPicPr>
      <xdr:blipFill>
        <a:blip xmlns:r="http://schemas.openxmlformats.org/officeDocument/2006/relationships" r:embed="rId12"/>
        <a:stretch>
          <a:fillRect/>
        </a:stretch>
      </xdr:blipFill>
      <xdr:spPr>
        <a:xfrm>
          <a:off x="6629400" y="38214300"/>
          <a:ext cx="171450" cy="171450"/>
        </a:xfrm>
        <a:prstGeom prst="rect">
          <a:avLst/>
        </a:prstGeom>
      </xdr:spPr>
    </xdr:pic>
    <xdr:clientData/>
  </xdr:oneCellAnchor>
  <xdr:oneCellAnchor>
    <xdr:from>
      <xdr:col>4</xdr:col>
      <xdr:colOff>352425</xdr:colOff>
      <xdr:row>140</xdr:row>
      <xdr:rowOff>28575</xdr:rowOff>
    </xdr:from>
    <xdr:ext cx="171450" cy="171450"/>
    <xdr:pic>
      <xdr:nvPicPr>
        <xdr:cNvPr id="108" name="Image 107">
          <a:extLst>
            <a:ext uri="{FF2B5EF4-FFF2-40B4-BE49-F238E27FC236}">
              <a16:creationId xmlns:a16="http://schemas.microsoft.com/office/drawing/2014/main" id="{5BCC02E1-81E1-4B76-8326-8F302233D9B8}"/>
            </a:ext>
          </a:extLst>
        </xdr:cNvPr>
        <xdr:cNvPicPr>
          <a:picLocks noChangeAspect="1"/>
        </xdr:cNvPicPr>
      </xdr:nvPicPr>
      <xdr:blipFill>
        <a:blip xmlns:r="http://schemas.openxmlformats.org/officeDocument/2006/relationships" r:embed="rId12"/>
        <a:stretch>
          <a:fillRect/>
        </a:stretch>
      </xdr:blipFill>
      <xdr:spPr>
        <a:xfrm>
          <a:off x="6610350" y="34089975"/>
          <a:ext cx="171450" cy="171450"/>
        </a:xfrm>
        <a:prstGeom prst="rect">
          <a:avLst/>
        </a:prstGeom>
      </xdr:spPr>
    </xdr:pic>
    <xdr:clientData/>
  </xdr:oneCellAnchor>
  <xdr:oneCellAnchor>
    <xdr:from>
      <xdr:col>4</xdr:col>
      <xdr:colOff>542925</xdr:colOff>
      <xdr:row>140</xdr:row>
      <xdr:rowOff>38100</xdr:rowOff>
    </xdr:from>
    <xdr:ext cx="171450" cy="171450"/>
    <xdr:pic>
      <xdr:nvPicPr>
        <xdr:cNvPr id="109" name="Image 108">
          <a:extLst>
            <a:ext uri="{FF2B5EF4-FFF2-40B4-BE49-F238E27FC236}">
              <a16:creationId xmlns:a16="http://schemas.microsoft.com/office/drawing/2014/main" id="{74DF2B35-4F24-4C9C-9337-7DCB76B5DF7D}"/>
            </a:ext>
          </a:extLst>
        </xdr:cNvPr>
        <xdr:cNvPicPr>
          <a:picLocks noChangeAspect="1"/>
        </xdr:cNvPicPr>
      </xdr:nvPicPr>
      <xdr:blipFill>
        <a:blip xmlns:r="http://schemas.openxmlformats.org/officeDocument/2006/relationships" r:embed="rId12"/>
        <a:stretch>
          <a:fillRect/>
        </a:stretch>
      </xdr:blipFill>
      <xdr:spPr>
        <a:xfrm>
          <a:off x="6800850" y="34099500"/>
          <a:ext cx="171450" cy="171450"/>
        </a:xfrm>
        <a:prstGeom prst="rect">
          <a:avLst/>
        </a:prstGeom>
      </xdr:spPr>
    </xdr:pic>
    <xdr:clientData/>
  </xdr:oneCellAnchor>
  <xdr:oneCellAnchor>
    <xdr:from>
      <xdr:col>4</xdr:col>
      <xdr:colOff>161925</xdr:colOff>
      <xdr:row>140</xdr:row>
      <xdr:rowOff>38100</xdr:rowOff>
    </xdr:from>
    <xdr:ext cx="171450" cy="171450"/>
    <xdr:pic>
      <xdr:nvPicPr>
        <xdr:cNvPr id="110" name="Image 109">
          <a:extLst>
            <a:ext uri="{FF2B5EF4-FFF2-40B4-BE49-F238E27FC236}">
              <a16:creationId xmlns:a16="http://schemas.microsoft.com/office/drawing/2014/main" id="{A4F115B2-FD35-4D3A-885C-4DBDCBB2CABF}"/>
            </a:ext>
          </a:extLst>
        </xdr:cNvPr>
        <xdr:cNvPicPr>
          <a:picLocks noChangeAspect="1"/>
        </xdr:cNvPicPr>
      </xdr:nvPicPr>
      <xdr:blipFill>
        <a:blip xmlns:r="http://schemas.openxmlformats.org/officeDocument/2006/relationships" r:embed="rId12"/>
        <a:stretch>
          <a:fillRect/>
        </a:stretch>
      </xdr:blipFill>
      <xdr:spPr>
        <a:xfrm>
          <a:off x="6419850" y="34099500"/>
          <a:ext cx="171450" cy="171450"/>
        </a:xfrm>
        <a:prstGeom prst="rect">
          <a:avLst/>
        </a:prstGeom>
      </xdr:spPr>
    </xdr:pic>
    <xdr:clientData/>
  </xdr:oneCellAnchor>
  <xdr:oneCellAnchor>
    <xdr:from>
      <xdr:col>4</xdr:col>
      <xdr:colOff>257175</xdr:colOff>
      <xdr:row>141</xdr:row>
      <xdr:rowOff>38100</xdr:rowOff>
    </xdr:from>
    <xdr:ext cx="171450" cy="171450"/>
    <xdr:pic>
      <xdr:nvPicPr>
        <xdr:cNvPr id="111" name="Image 110">
          <a:extLst>
            <a:ext uri="{FF2B5EF4-FFF2-40B4-BE49-F238E27FC236}">
              <a16:creationId xmlns:a16="http://schemas.microsoft.com/office/drawing/2014/main" id="{64611305-4040-4BD9-A037-BE038A139E6D}"/>
            </a:ext>
          </a:extLst>
        </xdr:cNvPr>
        <xdr:cNvPicPr>
          <a:picLocks noChangeAspect="1"/>
        </xdr:cNvPicPr>
      </xdr:nvPicPr>
      <xdr:blipFill>
        <a:blip xmlns:r="http://schemas.openxmlformats.org/officeDocument/2006/relationships" r:embed="rId12"/>
        <a:stretch>
          <a:fillRect/>
        </a:stretch>
      </xdr:blipFill>
      <xdr:spPr>
        <a:xfrm>
          <a:off x="6515100" y="35899725"/>
          <a:ext cx="171450" cy="171450"/>
        </a:xfrm>
        <a:prstGeom prst="rect">
          <a:avLst/>
        </a:prstGeom>
      </xdr:spPr>
    </xdr:pic>
    <xdr:clientData/>
  </xdr:oneCellAnchor>
  <xdr:oneCellAnchor>
    <xdr:from>
      <xdr:col>4</xdr:col>
      <xdr:colOff>457200</xdr:colOff>
      <xdr:row>141</xdr:row>
      <xdr:rowOff>38100</xdr:rowOff>
    </xdr:from>
    <xdr:ext cx="171450" cy="171450"/>
    <xdr:pic>
      <xdr:nvPicPr>
        <xdr:cNvPr id="112" name="Image 111">
          <a:extLst>
            <a:ext uri="{FF2B5EF4-FFF2-40B4-BE49-F238E27FC236}">
              <a16:creationId xmlns:a16="http://schemas.microsoft.com/office/drawing/2014/main" id="{5EB4BD68-A156-44F7-9770-72D765DC87DC}"/>
            </a:ext>
          </a:extLst>
        </xdr:cNvPr>
        <xdr:cNvPicPr>
          <a:picLocks noChangeAspect="1"/>
        </xdr:cNvPicPr>
      </xdr:nvPicPr>
      <xdr:blipFill>
        <a:blip xmlns:r="http://schemas.openxmlformats.org/officeDocument/2006/relationships" r:embed="rId12"/>
        <a:stretch>
          <a:fillRect/>
        </a:stretch>
      </xdr:blipFill>
      <xdr:spPr>
        <a:xfrm>
          <a:off x="6715125" y="35899725"/>
          <a:ext cx="171450" cy="171450"/>
        </a:xfrm>
        <a:prstGeom prst="rect">
          <a:avLst/>
        </a:prstGeom>
      </xdr:spPr>
    </xdr:pic>
    <xdr:clientData/>
  </xdr:oneCellAnchor>
  <xdr:oneCellAnchor>
    <xdr:from>
      <xdr:col>4</xdr:col>
      <xdr:colOff>352425</xdr:colOff>
      <xdr:row>142</xdr:row>
      <xdr:rowOff>28575</xdr:rowOff>
    </xdr:from>
    <xdr:ext cx="171450" cy="171450"/>
    <xdr:pic>
      <xdr:nvPicPr>
        <xdr:cNvPr id="113" name="Image 112">
          <a:extLst>
            <a:ext uri="{FF2B5EF4-FFF2-40B4-BE49-F238E27FC236}">
              <a16:creationId xmlns:a16="http://schemas.microsoft.com/office/drawing/2014/main" id="{84FC1B07-7FCC-476F-ADBE-3AD8257783F0}"/>
            </a:ext>
          </a:extLst>
        </xdr:cNvPr>
        <xdr:cNvPicPr>
          <a:picLocks noChangeAspect="1"/>
        </xdr:cNvPicPr>
      </xdr:nvPicPr>
      <xdr:blipFill>
        <a:blip xmlns:r="http://schemas.openxmlformats.org/officeDocument/2006/relationships" r:embed="rId12"/>
        <a:stretch>
          <a:fillRect/>
        </a:stretch>
      </xdr:blipFill>
      <xdr:spPr>
        <a:xfrm>
          <a:off x="6610350" y="39490650"/>
          <a:ext cx="171450" cy="171450"/>
        </a:xfrm>
        <a:prstGeom prst="rect">
          <a:avLst/>
        </a:prstGeom>
      </xdr:spPr>
    </xdr:pic>
    <xdr:clientData/>
  </xdr:oneCellAnchor>
  <xdr:oneCellAnchor>
    <xdr:from>
      <xdr:col>4</xdr:col>
      <xdr:colOff>542925</xdr:colOff>
      <xdr:row>142</xdr:row>
      <xdr:rowOff>38100</xdr:rowOff>
    </xdr:from>
    <xdr:ext cx="171450" cy="171450"/>
    <xdr:pic>
      <xdr:nvPicPr>
        <xdr:cNvPr id="114" name="Image 113">
          <a:extLst>
            <a:ext uri="{FF2B5EF4-FFF2-40B4-BE49-F238E27FC236}">
              <a16:creationId xmlns:a16="http://schemas.microsoft.com/office/drawing/2014/main" id="{4CCA5B68-E789-4EF9-9474-870CBFB080EF}"/>
            </a:ext>
          </a:extLst>
        </xdr:cNvPr>
        <xdr:cNvPicPr>
          <a:picLocks noChangeAspect="1"/>
        </xdr:cNvPicPr>
      </xdr:nvPicPr>
      <xdr:blipFill>
        <a:blip xmlns:r="http://schemas.openxmlformats.org/officeDocument/2006/relationships" r:embed="rId12"/>
        <a:stretch>
          <a:fillRect/>
        </a:stretch>
      </xdr:blipFill>
      <xdr:spPr>
        <a:xfrm>
          <a:off x="6800850" y="39500175"/>
          <a:ext cx="171450" cy="171450"/>
        </a:xfrm>
        <a:prstGeom prst="rect">
          <a:avLst/>
        </a:prstGeom>
      </xdr:spPr>
    </xdr:pic>
    <xdr:clientData/>
  </xdr:oneCellAnchor>
  <xdr:oneCellAnchor>
    <xdr:from>
      <xdr:col>4</xdr:col>
      <xdr:colOff>161925</xdr:colOff>
      <xdr:row>142</xdr:row>
      <xdr:rowOff>38100</xdr:rowOff>
    </xdr:from>
    <xdr:ext cx="171450" cy="171450"/>
    <xdr:pic>
      <xdr:nvPicPr>
        <xdr:cNvPr id="115" name="Image 114">
          <a:extLst>
            <a:ext uri="{FF2B5EF4-FFF2-40B4-BE49-F238E27FC236}">
              <a16:creationId xmlns:a16="http://schemas.microsoft.com/office/drawing/2014/main" id="{74081598-A54A-41F5-B6C8-29B4D2769310}"/>
            </a:ext>
          </a:extLst>
        </xdr:cNvPr>
        <xdr:cNvPicPr>
          <a:picLocks noChangeAspect="1"/>
        </xdr:cNvPicPr>
      </xdr:nvPicPr>
      <xdr:blipFill>
        <a:blip xmlns:r="http://schemas.openxmlformats.org/officeDocument/2006/relationships" r:embed="rId12"/>
        <a:stretch>
          <a:fillRect/>
        </a:stretch>
      </xdr:blipFill>
      <xdr:spPr>
        <a:xfrm>
          <a:off x="6419850" y="39500175"/>
          <a:ext cx="171450" cy="171450"/>
        </a:xfrm>
        <a:prstGeom prst="rect">
          <a:avLst/>
        </a:prstGeom>
      </xdr:spPr>
    </xdr:pic>
    <xdr:clientData/>
  </xdr:oneCellAnchor>
  <xdr:oneCellAnchor>
    <xdr:from>
      <xdr:col>4</xdr:col>
      <xdr:colOff>371475</xdr:colOff>
      <xdr:row>143</xdr:row>
      <xdr:rowOff>38100</xdr:rowOff>
    </xdr:from>
    <xdr:ext cx="171450" cy="171450"/>
    <xdr:pic>
      <xdr:nvPicPr>
        <xdr:cNvPr id="116" name="Image 115">
          <a:extLst>
            <a:ext uri="{FF2B5EF4-FFF2-40B4-BE49-F238E27FC236}">
              <a16:creationId xmlns:a16="http://schemas.microsoft.com/office/drawing/2014/main" id="{A9F2871B-7AB4-4352-B53B-EC8BC82290B4}"/>
            </a:ext>
          </a:extLst>
        </xdr:cNvPr>
        <xdr:cNvPicPr>
          <a:picLocks noChangeAspect="1"/>
        </xdr:cNvPicPr>
      </xdr:nvPicPr>
      <xdr:blipFill>
        <a:blip xmlns:r="http://schemas.openxmlformats.org/officeDocument/2006/relationships" r:embed="rId12"/>
        <a:stretch>
          <a:fillRect/>
        </a:stretch>
      </xdr:blipFill>
      <xdr:spPr>
        <a:xfrm>
          <a:off x="6629400" y="39243000"/>
          <a:ext cx="171450" cy="171450"/>
        </a:xfrm>
        <a:prstGeom prst="rect">
          <a:avLst/>
        </a:prstGeom>
      </xdr:spPr>
    </xdr:pic>
    <xdr:clientData/>
  </xdr:oneCellAnchor>
  <xdr:oneCellAnchor>
    <xdr:from>
      <xdr:col>4</xdr:col>
      <xdr:colOff>257175</xdr:colOff>
      <xdr:row>145</xdr:row>
      <xdr:rowOff>38100</xdr:rowOff>
    </xdr:from>
    <xdr:ext cx="171450" cy="171450"/>
    <xdr:pic>
      <xdr:nvPicPr>
        <xdr:cNvPr id="117" name="Image 116">
          <a:extLst>
            <a:ext uri="{FF2B5EF4-FFF2-40B4-BE49-F238E27FC236}">
              <a16:creationId xmlns:a16="http://schemas.microsoft.com/office/drawing/2014/main" id="{1158B488-D9D7-4F1E-9F95-0AB1BD11049C}"/>
            </a:ext>
          </a:extLst>
        </xdr:cNvPr>
        <xdr:cNvPicPr>
          <a:picLocks noChangeAspect="1"/>
        </xdr:cNvPicPr>
      </xdr:nvPicPr>
      <xdr:blipFill>
        <a:blip xmlns:r="http://schemas.openxmlformats.org/officeDocument/2006/relationships" r:embed="rId12"/>
        <a:stretch>
          <a:fillRect/>
        </a:stretch>
      </xdr:blipFill>
      <xdr:spPr>
        <a:xfrm>
          <a:off x="6515100" y="39757350"/>
          <a:ext cx="171450" cy="171450"/>
        </a:xfrm>
        <a:prstGeom prst="rect">
          <a:avLst/>
        </a:prstGeom>
      </xdr:spPr>
    </xdr:pic>
    <xdr:clientData/>
  </xdr:oneCellAnchor>
  <xdr:oneCellAnchor>
    <xdr:from>
      <xdr:col>4</xdr:col>
      <xdr:colOff>457200</xdr:colOff>
      <xdr:row>145</xdr:row>
      <xdr:rowOff>38100</xdr:rowOff>
    </xdr:from>
    <xdr:ext cx="171450" cy="171450"/>
    <xdr:pic>
      <xdr:nvPicPr>
        <xdr:cNvPr id="118" name="Image 117">
          <a:extLst>
            <a:ext uri="{FF2B5EF4-FFF2-40B4-BE49-F238E27FC236}">
              <a16:creationId xmlns:a16="http://schemas.microsoft.com/office/drawing/2014/main" id="{C9BACF95-D1E3-4579-89CE-9FA2F54542FE}"/>
            </a:ext>
          </a:extLst>
        </xdr:cNvPr>
        <xdr:cNvPicPr>
          <a:picLocks noChangeAspect="1"/>
        </xdr:cNvPicPr>
      </xdr:nvPicPr>
      <xdr:blipFill>
        <a:blip xmlns:r="http://schemas.openxmlformats.org/officeDocument/2006/relationships" r:embed="rId12"/>
        <a:stretch>
          <a:fillRect/>
        </a:stretch>
      </xdr:blipFill>
      <xdr:spPr>
        <a:xfrm>
          <a:off x="6715125" y="39757350"/>
          <a:ext cx="171450" cy="171450"/>
        </a:xfrm>
        <a:prstGeom prst="rect">
          <a:avLst/>
        </a:prstGeom>
      </xdr:spPr>
    </xdr:pic>
    <xdr:clientData/>
  </xdr:oneCellAnchor>
  <xdr:oneCellAnchor>
    <xdr:from>
      <xdr:col>4</xdr:col>
      <xdr:colOff>352425</xdr:colOff>
      <xdr:row>150</xdr:row>
      <xdr:rowOff>38100</xdr:rowOff>
    </xdr:from>
    <xdr:ext cx="171450" cy="171450"/>
    <xdr:pic>
      <xdr:nvPicPr>
        <xdr:cNvPr id="119" name="Image 118">
          <a:extLst>
            <a:ext uri="{FF2B5EF4-FFF2-40B4-BE49-F238E27FC236}">
              <a16:creationId xmlns:a16="http://schemas.microsoft.com/office/drawing/2014/main" id="{0816ECD9-D658-4682-BE1E-D7BCE4B9768A}"/>
            </a:ext>
          </a:extLst>
        </xdr:cNvPr>
        <xdr:cNvPicPr>
          <a:picLocks noChangeAspect="1"/>
        </xdr:cNvPicPr>
      </xdr:nvPicPr>
      <xdr:blipFill>
        <a:blip xmlns:r="http://schemas.openxmlformats.org/officeDocument/2006/relationships" r:embed="rId12"/>
        <a:stretch>
          <a:fillRect/>
        </a:stretch>
      </xdr:blipFill>
      <xdr:spPr>
        <a:xfrm>
          <a:off x="6610350" y="42071925"/>
          <a:ext cx="171450" cy="171450"/>
        </a:xfrm>
        <a:prstGeom prst="rect">
          <a:avLst/>
        </a:prstGeom>
      </xdr:spPr>
    </xdr:pic>
    <xdr:clientData/>
  </xdr:oneCellAnchor>
  <xdr:oneCellAnchor>
    <xdr:from>
      <xdr:col>4</xdr:col>
      <xdr:colOff>542925</xdr:colOff>
      <xdr:row>150</xdr:row>
      <xdr:rowOff>38100</xdr:rowOff>
    </xdr:from>
    <xdr:ext cx="171450" cy="171450"/>
    <xdr:pic>
      <xdr:nvPicPr>
        <xdr:cNvPr id="120" name="Image 119">
          <a:extLst>
            <a:ext uri="{FF2B5EF4-FFF2-40B4-BE49-F238E27FC236}">
              <a16:creationId xmlns:a16="http://schemas.microsoft.com/office/drawing/2014/main" id="{EDD6F5B8-DAB4-4103-AA6C-0A56D3533256}"/>
            </a:ext>
          </a:extLst>
        </xdr:cNvPr>
        <xdr:cNvPicPr>
          <a:picLocks noChangeAspect="1"/>
        </xdr:cNvPicPr>
      </xdr:nvPicPr>
      <xdr:blipFill>
        <a:blip xmlns:r="http://schemas.openxmlformats.org/officeDocument/2006/relationships" r:embed="rId12"/>
        <a:stretch>
          <a:fillRect/>
        </a:stretch>
      </xdr:blipFill>
      <xdr:spPr>
        <a:xfrm>
          <a:off x="6800850" y="40014525"/>
          <a:ext cx="171450" cy="171450"/>
        </a:xfrm>
        <a:prstGeom prst="rect">
          <a:avLst/>
        </a:prstGeom>
      </xdr:spPr>
    </xdr:pic>
    <xdr:clientData/>
  </xdr:oneCellAnchor>
  <xdr:oneCellAnchor>
    <xdr:from>
      <xdr:col>4</xdr:col>
      <xdr:colOff>161925</xdr:colOff>
      <xdr:row>150</xdr:row>
      <xdr:rowOff>38100</xdr:rowOff>
    </xdr:from>
    <xdr:ext cx="171450" cy="171450"/>
    <xdr:pic>
      <xdr:nvPicPr>
        <xdr:cNvPr id="121" name="Image 120">
          <a:extLst>
            <a:ext uri="{FF2B5EF4-FFF2-40B4-BE49-F238E27FC236}">
              <a16:creationId xmlns:a16="http://schemas.microsoft.com/office/drawing/2014/main" id="{0AF6E509-BCE3-46E5-813D-ADEC54BCF4BA}"/>
            </a:ext>
          </a:extLst>
        </xdr:cNvPr>
        <xdr:cNvPicPr>
          <a:picLocks noChangeAspect="1"/>
        </xdr:cNvPicPr>
      </xdr:nvPicPr>
      <xdr:blipFill>
        <a:blip xmlns:r="http://schemas.openxmlformats.org/officeDocument/2006/relationships" r:embed="rId12"/>
        <a:stretch>
          <a:fillRect/>
        </a:stretch>
      </xdr:blipFill>
      <xdr:spPr>
        <a:xfrm>
          <a:off x="6419850" y="40014525"/>
          <a:ext cx="171450" cy="171450"/>
        </a:xfrm>
        <a:prstGeom prst="rect">
          <a:avLst/>
        </a:prstGeom>
      </xdr:spPr>
    </xdr:pic>
    <xdr:clientData/>
  </xdr:oneCellAnchor>
  <xdr:oneCellAnchor>
    <xdr:from>
      <xdr:col>4</xdr:col>
      <xdr:colOff>371475</xdr:colOff>
      <xdr:row>153</xdr:row>
      <xdr:rowOff>38100</xdr:rowOff>
    </xdr:from>
    <xdr:ext cx="171450" cy="171450"/>
    <xdr:pic>
      <xdr:nvPicPr>
        <xdr:cNvPr id="122" name="Image 121">
          <a:extLst>
            <a:ext uri="{FF2B5EF4-FFF2-40B4-BE49-F238E27FC236}">
              <a16:creationId xmlns:a16="http://schemas.microsoft.com/office/drawing/2014/main" id="{13EE5F32-3429-452D-968E-7FA62745F19A}"/>
            </a:ext>
          </a:extLst>
        </xdr:cNvPr>
        <xdr:cNvPicPr>
          <a:picLocks noChangeAspect="1"/>
        </xdr:cNvPicPr>
      </xdr:nvPicPr>
      <xdr:blipFill>
        <a:blip xmlns:r="http://schemas.openxmlformats.org/officeDocument/2006/relationships" r:embed="rId12"/>
        <a:stretch>
          <a:fillRect/>
        </a:stretch>
      </xdr:blipFill>
      <xdr:spPr>
        <a:xfrm>
          <a:off x="6629400" y="38214300"/>
          <a:ext cx="171450" cy="171450"/>
        </a:xfrm>
        <a:prstGeom prst="rect">
          <a:avLst/>
        </a:prstGeom>
      </xdr:spPr>
    </xdr:pic>
    <xdr:clientData/>
  </xdr:oneCellAnchor>
  <xdr:oneCellAnchor>
    <xdr:from>
      <xdr:col>4</xdr:col>
      <xdr:colOff>371475</xdr:colOff>
      <xdr:row>154</xdr:row>
      <xdr:rowOff>38100</xdr:rowOff>
    </xdr:from>
    <xdr:ext cx="171450" cy="171450"/>
    <xdr:pic>
      <xdr:nvPicPr>
        <xdr:cNvPr id="123" name="Image 122">
          <a:extLst>
            <a:ext uri="{FF2B5EF4-FFF2-40B4-BE49-F238E27FC236}">
              <a16:creationId xmlns:a16="http://schemas.microsoft.com/office/drawing/2014/main" id="{5D8E6F3B-F8F3-442F-821A-295D52646596}"/>
            </a:ext>
          </a:extLst>
        </xdr:cNvPr>
        <xdr:cNvPicPr>
          <a:picLocks noChangeAspect="1"/>
        </xdr:cNvPicPr>
      </xdr:nvPicPr>
      <xdr:blipFill>
        <a:blip xmlns:r="http://schemas.openxmlformats.org/officeDocument/2006/relationships" r:embed="rId12"/>
        <a:stretch>
          <a:fillRect/>
        </a:stretch>
      </xdr:blipFill>
      <xdr:spPr>
        <a:xfrm>
          <a:off x="6629400" y="38214300"/>
          <a:ext cx="171450" cy="171450"/>
        </a:xfrm>
        <a:prstGeom prst="rect">
          <a:avLst/>
        </a:prstGeom>
      </xdr:spPr>
    </xdr:pic>
    <xdr:clientData/>
  </xdr:oneCellAnchor>
  <xdr:oneCellAnchor>
    <xdr:from>
      <xdr:col>4</xdr:col>
      <xdr:colOff>352425</xdr:colOff>
      <xdr:row>160</xdr:row>
      <xdr:rowOff>47625</xdr:rowOff>
    </xdr:from>
    <xdr:ext cx="171450" cy="171450"/>
    <xdr:pic>
      <xdr:nvPicPr>
        <xdr:cNvPr id="124" name="Image 123">
          <a:extLst>
            <a:ext uri="{FF2B5EF4-FFF2-40B4-BE49-F238E27FC236}">
              <a16:creationId xmlns:a16="http://schemas.microsoft.com/office/drawing/2014/main" id="{B268711D-F8FA-4E90-B1A1-70B75F16FAAA}"/>
            </a:ext>
          </a:extLst>
        </xdr:cNvPr>
        <xdr:cNvPicPr>
          <a:picLocks noChangeAspect="1"/>
        </xdr:cNvPicPr>
      </xdr:nvPicPr>
      <xdr:blipFill>
        <a:blip xmlns:r="http://schemas.openxmlformats.org/officeDocument/2006/relationships" r:embed="rId12"/>
        <a:stretch>
          <a:fillRect/>
        </a:stretch>
      </xdr:blipFill>
      <xdr:spPr>
        <a:xfrm>
          <a:off x="6610350" y="44910375"/>
          <a:ext cx="171450" cy="171450"/>
        </a:xfrm>
        <a:prstGeom prst="rect">
          <a:avLst/>
        </a:prstGeom>
      </xdr:spPr>
    </xdr:pic>
    <xdr:clientData/>
  </xdr:oneCellAnchor>
  <xdr:oneCellAnchor>
    <xdr:from>
      <xdr:col>4</xdr:col>
      <xdr:colOff>542925</xdr:colOff>
      <xdr:row>160</xdr:row>
      <xdr:rowOff>38100</xdr:rowOff>
    </xdr:from>
    <xdr:ext cx="171450" cy="171450"/>
    <xdr:pic>
      <xdr:nvPicPr>
        <xdr:cNvPr id="125" name="Image 124">
          <a:extLst>
            <a:ext uri="{FF2B5EF4-FFF2-40B4-BE49-F238E27FC236}">
              <a16:creationId xmlns:a16="http://schemas.microsoft.com/office/drawing/2014/main" id="{C070BAAD-6B14-4AF7-8AE7-781E79FDA852}"/>
            </a:ext>
          </a:extLst>
        </xdr:cNvPr>
        <xdr:cNvPicPr>
          <a:picLocks noChangeAspect="1"/>
        </xdr:cNvPicPr>
      </xdr:nvPicPr>
      <xdr:blipFill>
        <a:blip xmlns:r="http://schemas.openxmlformats.org/officeDocument/2006/relationships" r:embed="rId12"/>
        <a:stretch>
          <a:fillRect/>
        </a:stretch>
      </xdr:blipFill>
      <xdr:spPr>
        <a:xfrm>
          <a:off x="6800850" y="42071925"/>
          <a:ext cx="171450" cy="171450"/>
        </a:xfrm>
        <a:prstGeom prst="rect">
          <a:avLst/>
        </a:prstGeom>
      </xdr:spPr>
    </xdr:pic>
    <xdr:clientData/>
  </xdr:oneCellAnchor>
  <xdr:oneCellAnchor>
    <xdr:from>
      <xdr:col>4</xdr:col>
      <xdr:colOff>161925</xdr:colOff>
      <xdr:row>160</xdr:row>
      <xdr:rowOff>38100</xdr:rowOff>
    </xdr:from>
    <xdr:ext cx="171450" cy="171450"/>
    <xdr:pic>
      <xdr:nvPicPr>
        <xdr:cNvPr id="126" name="Image 125">
          <a:extLst>
            <a:ext uri="{FF2B5EF4-FFF2-40B4-BE49-F238E27FC236}">
              <a16:creationId xmlns:a16="http://schemas.microsoft.com/office/drawing/2014/main" id="{65EDA7AF-4ACD-4501-9D67-9F1A192F21C9}"/>
            </a:ext>
          </a:extLst>
        </xdr:cNvPr>
        <xdr:cNvPicPr>
          <a:picLocks noChangeAspect="1"/>
        </xdr:cNvPicPr>
      </xdr:nvPicPr>
      <xdr:blipFill>
        <a:blip xmlns:r="http://schemas.openxmlformats.org/officeDocument/2006/relationships" r:embed="rId12"/>
        <a:stretch>
          <a:fillRect/>
        </a:stretch>
      </xdr:blipFill>
      <xdr:spPr>
        <a:xfrm>
          <a:off x="6419850" y="42071925"/>
          <a:ext cx="171450" cy="171450"/>
        </a:xfrm>
        <a:prstGeom prst="rect">
          <a:avLst/>
        </a:prstGeom>
      </xdr:spPr>
    </xdr:pic>
    <xdr:clientData/>
  </xdr:oneCellAnchor>
  <xdr:oneCellAnchor>
    <xdr:from>
      <xdr:col>4</xdr:col>
      <xdr:colOff>276225</xdr:colOff>
      <xdr:row>171</xdr:row>
      <xdr:rowOff>38100</xdr:rowOff>
    </xdr:from>
    <xdr:ext cx="171450" cy="171450"/>
    <xdr:pic>
      <xdr:nvPicPr>
        <xdr:cNvPr id="127" name="Image 126">
          <a:extLst>
            <a:ext uri="{FF2B5EF4-FFF2-40B4-BE49-F238E27FC236}">
              <a16:creationId xmlns:a16="http://schemas.microsoft.com/office/drawing/2014/main" id="{D568BD3E-7D97-4711-A9F0-6A69C24289A9}"/>
            </a:ext>
          </a:extLst>
        </xdr:cNvPr>
        <xdr:cNvPicPr>
          <a:picLocks noChangeAspect="1"/>
        </xdr:cNvPicPr>
      </xdr:nvPicPr>
      <xdr:blipFill>
        <a:blip xmlns:r="http://schemas.openxmlformats.org/officeDocument/2006/relationships" r:embed="rId12"/>
        <a:stretch>
          <a:fillRect/>
        </a:stretch>
      </xdr:blipFill>
      <xdr:spPr>
        <a:xfrm>
          <a:off x="6534150" y="43614975"/>
          <a:ext cx="171450" cy="171450"/>
        </a:xfrm>
        <a:prstGeom prst="rect">
          <a:avLst/>
        </a:prstGeom>
      </xdr:spPr>
    </xdr:pic>
    <xdr:clientData/>
  </xdr:oneCellAnchor>
  <xdr:oneCellAnchor>
    <xdr:from>
      <xdr:col>4</xdr:col>
      <xdr:colOff>476250</xdr:colOff>
      <xdr:row>171</xdr:row>
      <xdr:rowOff>38100</xdr:rowOff>
    </xdr:from>
    <xdr:ext cx="171450" cy="171450"/>
    <xdr:pic>
      <xdr:nvPicPr>
        <xdr:cNvPr id="128" name="Image 127">
          <a:extLst>
            <a:ext uri="{FF2B5EF4-FFF2-40B4-BE49-F238E27FC236}">
              <a16:creationId xmlns:a16="http://schemas.microsoft.com/office/drawing/2014/main" id="{B7AF9562-E53F-4956-8989-AEA90F643D4B}"/>
            </a:ext>
          </a:extLst>
        </xdr:cNvPr>
        <xdr:cNvPicPr>
          <a:picLocks noChangeAspect="1"/>
        </xdr:cNvPicPr>
      </xdr:nvPicPr>
      <xdr:blipFill>
        <a:blip xmlns:r="http://schemas.openxmlformats.org/officeDocument/2006/relationships" r:embed="rId12"/>
        <a:stretch>
          <a:fillRect/>
        </a:stretch>
      </xdr:blipFill>
      <xdr:spPr>
        <a:xfrm>
          <a:off x="6734175" y="43614975"/>
          <a:ext cx="171450" cy="171450"/>
        </a:xfrm>
        <a:prstGeom prst="rect">
          <a:avLst/>
        </a:prstGeom>
      </xdr:spPr>
    </xdr:pic>
    <xdr:clientData/>
  </xdr:oneCellAnchor>
  <xdr:oneCellAnchor>
    <xdr:from>
      <xdr:col>4</xdr:col>
      <xdr:colOff>371475</xdr:colOff>
      <xdr:row>173</xdr:row>
      <xdr:rowOff>38100</xdr:rowOff>
    </xdr:from>
    <xdr:ext cx="171450" cy="171450"/>
    <xdr:pic>
      <xdr:nvPicPr>
        <xdr:cNvPr id="129" name="Image 128">
          <a:extLst>
            <a:ext uri="{FF2B5EF4-FFF2-40B4-BE49-F238E27FC236}">
              <a16:creationId xmlns:a16="http://schemas.microsoft.com/office/drawing/2014/main" id="{53CADB0C-68A8-45C7-881B-77E8BE008BCD}"/>
            </a:ext>
          </a:extLst>
        </xdr:cNvPr>
        <xdr:cNvPicPr>
          <a:picLocks noChangeAspect="1"/>
        </xdr:cNvPicPr>
      </xdr:nvPicPr>
      <xdr:blipFill>
        <a:blip xmlns:r="http://schemas.openxmlformats.org/officeDocument/2006/relationships" r:embed="rId12"/>
        <a:stretch>
          <a:fillRect/>
        </a:stretch>
      </xdr:blipFill>
      <xdr:spPr>
        <a:xfrm>
          <a:off x="6629400" y="43100625"/>
          <a:ext cx="171450" cy="171450"/>
        </a:xfrm>
        <a:prstGeom prst="rect">
          <a:avLst/>
        </a:prstGeom>
      </xdr:spPr>
    </xdr:pic>
    <xdr:clientData/>
  </xdr:oneCellAnchor>
  <xdr:oneCellAnchor>
    <xdr:from>
      <xdr:col>4</xdr:col>
      <xdr:colOff>371475</xdr:colOff>
      <xdr:row>174</xdr:row>
      <xdr:rowOff>38100</xdr:rowOff>
    </xdr:from>
    <xdr:ext cx="171450" cy="171450"/>
    <xdr:pic>
      <xdr:nvPicPr>
        <xdr:cNvPr id="130" name="Image 129">
          <a:extLst>
            <a:ext uri="{FF2B5EF4-FFF2-40B4-BE49-F238E27FC236}">
              <a16:creationId xmlns:a16="http://schemas.microsoft.com/office/drawing/2014/main" id="{DE4810B2-2C99-4763-BC2E-B10D6CCA5B7F}"/>
            </a:ext>
          </a:extLst>
        </xdr:cNvPr>
        <xdr:cNvPicPr>
          <a:picLocks noChangeAspect="1"/>
        </xdr:cNvPicPr>
      </xdr:nvPicPr>
      <xdr:blipFill>
        <a:blip xmlns:r="http://schemas.openxmlformats.org/officeDocument/2006/relationships" r:embed="rId12"/>
        <a:stretch>
          <a:fillRect/>
        </a:stretch>
      </xdr:blipFill>
      <xdr:spPr>
        <a:xfrm>
          <a:off x="6629400" y="43100625"/>
          <a:ext cx="171450" cy="171450"/>
        </a:xfrm>
        <a:prstGeom prst="rect">
          <a:avLst/>
        </a:prstGeom>
      </xdr:spPr>
    </xdr:pic>
    <xdr:clientData/>
  </xdr:oneCellAnchor>
  <xdr:oneCellAnchor>
    <xdr:from>
      <xdr:col>4</xdr:col>
      <xdr:colOff>371475</xdr:colOff>
      <xdr:row>175</xdr:row>
      <xdr:rowOff>38100</xdr:rowOff>
    </xdr:from>
    <xdr:ext cx="171450" cy="171450"/>
    <xdr:pic>
      <xdr:nvPicPr>
        <xdr:cNvPr id="131" name="Image 130">
          <a:extLst>
            <a:ext uri="{FF2B5EF4-FFF2-40B4-BE49-F238E27FC236}">
              <a16:creationId xmlns:a16="http://schemas.microsoft.com/office/drawing/2014/main" id="{658ABE70-5092-49B1-BCBC-008E44EB887C}"/>
            </a:ext>
          </a:extLst>
        </xdr:cNvPr>
        <xdr:cNvPicPr>
          <a:picLocks noChangeAspect="1"/>
        </xdr:cNvPicPr>
      </xdr:nvPicPr>
      <xdr:blipFill>
        <a:blip xmlns:r="http://schemas.openxmlformats.org/officeDocument/2006/relationships" r:embed="rId12"/>
        <a:stretch>
          <a:fillRect/>
        </a:stretch>
      </xdr:blipFill>
      <xdr:spPr>
        <a:xfrm>
          <a:off x="6629400" y="43100625"/>
          <a:ext cx="171450" cy="171450"/>
        </a:xfrm>
        <a:prstGeom prst="rect">
          <a:avLst/>
        </a:prstGeom>
      </xdr:spPr>
    </xdr:pic>
    <xdr:clientData/>
  </xdr:oneCellAnchor>
  <xdr:oneCellAnchor>
    <xdr:from>
      <xdr:col>4</xdr:col>
      <xdr:colOff>276225</xdr:colOff>
      <xdr:row>182</xdr:row>
      <xdr:rowOff>38100</xdr:rowOff>
    </xdr:from>
    <xdr:ext cx="171450" cy="171450"/>
    <xdr:pic>
      <xdr:nvPicPr>
        <xdr:cNvPr id="132" name="Image 131">
          <a:extLst>
            <a:ext uri="{FF2B5EF4-FFF2-40B4-BE49-F238E27FC236}">
              <a16:creationId xmlns:a16="http://schemas.microsoft.com/office/drawing/2014/main" id="{112E8876-1638-48D6-BF90-4EF310DE5083}"/>
            </a:ext>
          </a:extLst>
        </xdr:cNvPr>
        <xdr:cNvPicPr>
          <a:picLocks noChangeAspect="1"/>
        </xdr:cNvPicPr>
      </xdr:nvPicPr>
      <xdr:blipFill>
        <a:blip xmlns:r="http://schemas.openxmlformats.org/officeDocument/2006/relationships" r:embed="rId12"/>
        <a:stretch>
          <a:fillRect/>
        </a:stretch>
      </xdr:blipFill>
      <xdr:spPr>
        <a:xfrm>
          <a:off x="6534150" y="47729775"/>
          <a:ext cx="171450" cy="171450"/>
        </a:xfrm>
        <a:prstGeom prst="rect">
          <a:avLst/>
        </a:prstGeom>
      </xdr:spPr>
    </xdr:pic>
    <xdr:clientData/>
  </xdr:oneCellAnchor>
  <xdr:oneCellAnchor>
    <xdr:from>
      <xdr:col>4</xdr:col>
      <xdr:colOff>476250</xdr:colOff>
      <xdr:row>182</xdr:row>
      <xdr:rowOff>38100</xdr:rowOff>
    </xdr:from>
    <xdr:ext cx="171450" cy="171450"/>
    <xdr:pic>
      <xdr:nvPicPr>
        <xdr:cNvPr id="133" name="Image 132">
          <a:extLst>
            <a:ext uri="{FF2B5EF4-FFF2-40B4-BE49-F238E27FC236}">
              <a16:creationId xmlns:a16="http://schemas.microsoft.com/office/drawing/2014/main" id="{E8E77438-1E90-4851-8C2A-813766CEB063}"/>
            </a:ext>
          </a:extLst>
        </xdr:cNvPr>
        <xdr:cNvPicPr>
          <a:picLocks noChangeAspect="1"/>
        </xdr:cNvPicPr>
      </xdr:nvPicPr>
      <xdr:blipFill>
        <a:blip xmlns:r="http://schemas.openxmlformats.org/officeDocument/2006/relationships" r:embed="rId12"/>
        <a:stretch>
          <a:fillRect/>
        </a:stretch>
      </xdr:blipFill>
      <xdr:spPr>
        <a:xfrm>
          <a:off x="6734175" y="47729775"/>
          <a:ext cx="171450" cy="171450"/>
        </a:xfrm>
        <a:prstGeom prst="rect">
          <a:avLst/>
        </a:prstGeom>
      </xdr:spPr>
    </xdr:pic>
    <xdr:clientData/>
  </xdr:oneCellAnchor>
  <xdr:oneCellAnchor>
    <xdr:from>
      <xdr:col>4</xdr:col>
      <xdr:colOff>352425</xdr:colOff>
      <xdr:row>183</xdr:row>
      <xdr:rowOff>28575</xdr:rowOff>
    </xdr:from>
    <xdr:ext cx="171450" cy="171450"/>
    <xdr:pic>
      <xdr:nvPicPr>
        <xdr:cNvPr id="134" name="Image 133">
          <a:extLst>
            <a:ext uri="{FF2B5EF4-FFF2-40B4-BE49-F238E27FC236}">
              <a16:creationId xmlns:a16="http://schemas.microsoft.com/office/drawing/2014/main" id="{2260822B-2752-4D9A-BB46-5E1BAD3383C6}"/>
            </a:ext>
          </a:extLst>
        </xdr:cNvPr>
        <xdr:cNvPicPr>
          <a:picLocks noChangeAspect="1"/>
        </xdr:cNvPicPr>
      </xdr:nvPicPr>
      <xdr:blipFill>
        <a:blip xmlns:r="http://schemas.openxmlformats.org/officeDocument/2006/relationships" r:embed="rId12"/>
        <a:stretch>
          <a:fillRect/>
        </a:stretch>
      </xdr:blipFill>
      <xdr:spPr>
        <a:xfrm>
          <a:off x="6610350" y="42062400"/>
          <a:ext cx="171450" cy="171450"/>
        </a:xfrm>
        <a:prstGeom prst="rect">
          <a:avLst/>
        </a:prstGeom>
      </xdr:spPr>
    </xdr:pic>
    <xdr:clientData/>
  </xdr:oneCellAnchor>
  <xdr:oneCellAnchor>
    <xdr:from>
      <xdr:col>4</xdr:col>
      <xdr:colOff>542925</xdr:colOff>
      <xdr:row>183</xdr:row>
      <xdr:rowOff>38100</xdr:rowOff>
    </xdr:from>
    <xdr:ext cx="171450" cy="171450"/>
    <xdr:pic>
      <xdr:nvPicPr>
        <xdr:cNvPr id="135" name="Image 134">
          <a:extLst>
            <a:ext uri="{FF2B5EF4-FFF2-40B4-BE49-F238E27FC236}">
              <a16:creationId xmlns:a16="http://schemas.microsoft.com/office/drawing/2014/main" id="{C7E36A1A-FEF6-445A-8B1E-80BEDDAD3718}"/>
            </a:ext>
          </a:extLst>
        </xdr:cNvPr>
        <xdr:cNvPicPr>
          <a:picLocks noChangeAspect="1"/>
        </xdr:cNvPicPr>
      </xdr:nvPicPr>
      <xdr:blipFill>
        <a:blip xmlns:r="http://schemas.openxmlformats.org/officeDocument/2006/relationships" r:embed="rId12"/>
        <a:stretch>
          <a:fillRect/>
        </a:stretch>
      </xdr:blipFill>
      <xdr:spPr>
        <a:xfrm>
          <a:off x="6800850" y="42071925"/>
          <a:ext cx="171450" cy="171450"/>
        </a:xfrm>
        <a:prstGeom prst="rect">
          <a:avLst/>
        </a:prstGeom>
      </xdr:spPr>
    </xdr:pic>
    <xdr:clientData/>
  </xdr:oneCellAnchor>
  <xdr:oneCellAnchor>
    <xdr:from>
      <xdr:col>4</xdr:col>
      <xdr:colOff>161925</xdr:colOff>
      <xdr:row>183</xdr:row>
      <xdr:rowOff>38100</xdr:rowOff>
    </xdr:from>
    <xdr:ext cx="171450" cy="171450"/>
    <xdr:pic>
      <xdr:nvPicPr>
        <xdr:cNvPr id="136" name="Image 135">
          <a:extLst>
            <a:ext uri="{FF2B5EF4-FFF2-40B4-BE49-F238E27FC236}">
              <a16:creationId xmlns:a16="http://schemas.microsoft.com/office/drawing/2014/main" id="{64AE7C8C-F31A-4DF9-BD26-C4169F0131E7}"/>
            </a:ext>
          </a:extLst>
        </xdr:cNvPr>
        <xdr:cNvPicPr>
          <a:picLocks noChangeAspect="1"/>
        </xdr:cNvPicPr>
      </xdr:nvPicPr>
      <xdr:blipFill>
        <a:blip xmlns:r="http://schemas.openxmlformats.org/officeDocument/2006/relationships" r:embed="rId12"/>
        <a:stretch>
          <a:fillRect/>
        </a:stretch>
      </xdr:blipFill>
      <xdr:spPr>
        <a:xfrm>
          <a:off x="6419850" y="42071925"/>
          <a:ext cx="171450" cy="171450"/>
        </a:xfrm>
        <a:prstGeom prst="rect">
          <a:avLst/>
        </a:prstGeom>
      </xdr:spPr>
    </xdr:pic>
    <xdr:clientData/>
  </xdr:oneCellAnchor>
  <xdr:oneCellAnchor>
    <xdr:from>
      <xdr:col>4</xdr:col>
      <xdr:colOff>371475</xdr:colOff>
      <xdr:row>230</xdr:row>
      <xdr:rowOff>38100</xdr:rowOff>
    </xdr:from>
    <xdr:ext cx="171450" cy="171450"/>
    <xdr:pic>
      <xdr:nvPicPr>
        <xdr:cNvPr id="137" name="Image 136">
          <a:extLst>
            <a:ext uri="{FF2B5EF4-FFF2-40B4-BE49-F238E27FC236}">
              <a16:creationId xmlns:a16="http://schemas.microsoft.com/office/drawing/2014/main" id="{02901819-ABF4-4E1B-9E56-2F6742BE74DB}"/>
            </a:ext>
          </a:extLst>
        </xdr:cNvPr>
        <xdr:cNvPicPr>
          <a:picLocks noChangeAspect="1"/>
        </xdr:cNvPicPr>
      </xdr:nvPicPr>
      <xdr:blipFill>
        <a:blip xmlns:r="http://schemas.openxmlformats.org/officeDocument/2006/relationships" r:embed="rId12"/>
        <a:stretch>
          <a:fillRect/>
        </a:stretch>
      </xdr:blipFill>
      <xdr:spPr>
        <a:xfrm>
          <a:off x="6629400" y="48244125"/>
          <a:ext cx="171450" cy="171450"/>
        </a:xfrm>
        <a:prstGeom prst="rect">
          <a:avLst/>
        </a:prstGeom>
      </xdr:spPr>
    </xdr:pic>
    <xdr:clientData/>
  </xdr:oneCellAnchor>
  <xdr:oneCellAnchor>
    <xdr:from>
      <xdr:col>4</xdr:col>
      <xdr:colOff>276225</xdr:colOff>
      <xdr:row>206</xdr:row>
      <xdr:rowOff>38100</xdr:rowOff>
    </xdr:from>
    <xdr:ext cx="171450" cy="171450"/>
    <xdr:pic>
      <xdr:nvPicPr>
        <xdr:cNvPr id="138" name="Image 137">
          <a:extLst>
            <a:ext uri="{FF2B5EF4-FFF2-40B4-BE49-F238E27FC236}">
              <a16:creationId xmlns:a16="http://schemas.microsoft.com/office/drawing/2014/main" id="{AEE5A54D-6DCF-4F13-9B04-2F7BEB07B4D9}"/>
            </a:ext>
          </a:extLst>
        </xdr:cNvPr>
        <xdr:cNvPicPr>
          <a:picLocks noChangeAspect="1"/>
        </xdr:cNvPicPr>
      </xdr:nvPicPr>
      <xdr:blipFill>
        <a:blip xmlns:r="http://schemas.openxmlformats.org/officeDocument/2006/relationships" r:embed="rId12"/>
        <a:stretch>
          <a:fillRect/>
        </a:stretch>
      </xdr:blipFill>
      <xdr:spPr>
        <a:xfrm>
          <a:off x="6534150" y="50558700"/>
          <a:ext cx="171450" cy="171450"/>
        </a:xfrm>
        <a:prstGeom prst="rect">
          <a:avLst/>
        </a:prstGeom>
      </xdr:spPr>
    </xdr:pic>
    <xdr:clientData/>
  </xdr:oneCellAnchor>
  <xdr:oneCellAnchor>
    <xdr:from>
      <xdr:col>4</xdr:col>
      <xdr:colOff>476250</xdr:colOff>
      <xdr:row>206</xdr:row>
      <xdr:rowOff>38100</xdr:rowOff>
    </xdr:from>
    <xdr:ext cx="171450" cy="171450"/>
    <xdr:pic>
      <xdr:nvPicPr>
        <xdr:cNvPr id="139" name="Image 138">
          <a:extLst>
            <a:ext uri="{FF2B5EF4-FFF2-40B4-BE49-F238E27FC236}">
              <a16:creationId xmlns:a16="http://schemas.microsoft.com/office/drawing/2014/main" id="{FD376007-7D35-484C-A1A6-3FC09D1C23FC}"/>
            </a:ext>
          </a:extLst>
        </xdr:cNvPr>
        <xdr:cNvPicPr>
          <a:picLocks noChangeAspect="1"/>
        </xdr:cNvPicPr>
      </xdr:nvPicPr>
      <xdr:blipFill>
        <a:blip xmlns:r="http://schemas.openxmlformats.org/officeDocument/2006/relationships" r:embed="rId12"/>
        <a:stretch>
          <a:fillRect/>
        </a:stretch>
      </xdr:blipFill>
      <xdr:spPr>
        <a:xfrm>
          <a:off x="6734175" y="50558700"/>
          <a:ext cx="171450" cy="171450"/>
        </a:xfrm>
        <a:prstGeom prst="rect">
          <a:avLst/>
        </a:prstGeom>
      </xdr:spPr>
    </xdr:pic>
    <xdr:clientData/>
  </xdr:oneCellAnchor>
  <xdr:oneCellAnchor>
    <xdr:from>
      <xdr:col>4</xdr:col>
      <xdr:colOff>371475</xdr:colOff>
      <xdr:row>207</xdr:row>
      <xdr:rowOff>38100</xdr:rowOff>
    </xdr:from>
    <xdr:ext cx="171450" cy="171450"/>
    <xdr:pic>
      <xdr:nvPicPr>
        <xdr:cNvPr id="140" name="Image 139">
          <a:extLst>
            <a:ext uri="{FF2B5EF4-FFF2-40B4-BE49-F238E27FC236}">
              <a16:creationId xmlns:a16="http://schemas.microsoft.com/office/drawing/2014/main" id="{B862BF99-9D21-41BF-8380-CED170CE8719}"/>
            </a:ext>
          </a:extLst>
        </xdr:cNvPr>
        <xdr:cNvPicPr>
          <a:picLocks noChangeAspect="1"/>
        </xdr:cNvPicPr>
      </xdr:nvPicPr>
      <xdr:blipFill>
        <a:blip xmlns:r="http://schemas.openxmlformats.org/officeDocument/2006/relationships" r:embed="rId12"/>
        <a:stretch>
          <a:fillRect/>
        </a:stretch>
      </xdr:blipFill>
      <xdr:spPr>
        <a:xfrm>
          <a:off x="6629400" y="56216550"/>
          <a:ext cx="171450" cy="171450"/>
        </a:xfrm>
        <a:prstGeom prst="rect">
          <a:avLst/>
        </a:prstGeom>
      </xdr:spPr>
    </xdr:pic>
    <xdr:clientData/>
  </xdr:oneCellAnchor>
  <xdr:oneCellAnchor>
    <xdr:from>
      <xdr:col>4</xdr:col>
      <xdr:colOff>352425</xdr:colOff>
      <xdr:row>208</xdr:row>
      <xdr:rowOff>28575</xdr:rowOff>
    </xdr:from>
    <xdr:ext cx="171450" cy="171450"/>
    <xdr:pic>
      <xdr:nvPicPr>
        <xdr:cNvPr id="141" name="Image 140">
          <a:extLst>
            <a:ext uri="{FF2B5EF4-FFF2-40B4-BE49-F238E27FC236}">
              <a16:creationId xmlns:a16="http://schemas.microsoft.com/office/drawing/2014/main" id="{EAF47679-06FF-490C-91B0-532FCF25EE4F}"/>
            </a:ext>
          </a:extLst>
        </xdr:cNvPr>
        <xdr:cNvPicPr>
          <a:picLocks noChangeAspect="1"/>
        </xdr:cNvPicPr>
      </xdr:nvPicPr>
      <xdr:blipFill>
        <a:blip xmlns:r="http://schemas.openxmlformats.org/officeDocument/2006/relationships" r:embed="rId12"/>
        <a:stretch>
          <a:fillRect/>
        </a:stretch>
      </xdr:blipFill>
      <xdr:spPr>
        <a:xfrm>
          <a:off x="6610350" y="50806350"/>
          <a:ext cx="171450" cy="171450"/>
        </a:xfrm>
        <a:prstGeom prst="rect">
          <a:avLst/>
        </a:prstGeom>
      </xdr:spPr>
    </xdr:pic>
    <xdr:clientData/>
  </xdr:oneCellAnchor>
  <xdr:oneCellAnchor>
    <xdr:from>
      <xdr:col>4</xdr:col>
      <xdr:colOff>542925</xdr:colOff>
      <xdr:row>208</xdr:row>
      <xdr:rowOff>38100</xdr:rowOff>
    </xdr:from>
    <xdr:ext cx="171450" cy="171450"/>
    <xdr:pic>
      <xdr:nvPicPr>
        <xdr:cNvPr id="142" name="Image 141">
          <a:extLst>
            <a:ext uri="{FF2B5EF4-FFF2-40B4-BE49-F238E27FC236}">
              <a16:creationId xmlns:a16="http://schemas.microsoft.com/office/drawing/2014/main" id="{428761CC-B0C9-4CEE-ABC6-270FC8A10B0F}"/>
            </a:ext>
          </a:extLst>
        </xdr:cNvPr>
        <xdr:cNvPicPr>
          <a:picLocks noChangeAspect="1"/>
        </xdr:cNvPicPr>
      </xdr:nvPicPr>
      <xdr:blipFill>
        <a:blip xmlns:r="http://schemas.openxmlformats.org/officeDocument/2006/relationships" r:embed="rId12"/>
        <a:stretch>
          <a:fillRect/>
        </a:stretch>
      </xdr:blipFill>
      <xdr:spPr>
        <a:xfrm>
          <a:off x="6800850" y="50815875"/>
          <a:ext cx="171450" cy="171450"/>
        </a:xfrm>
        <a:prstGeom prst="rect">
          <a:avLst/>
        </a:prstGeom>
      </xdr:spPr>
    </xdr:pic>
    <xdr:clientData/>
  </xdr:oneCellAnchor>
  <xdr:oneCellAnchor>
    <xdr:from>
      <xdr:col>4</xdr:col>
      <xdr:colOff>161925</xdr:colOff>
      <xdr:row>208</xdr:row>
      <xdr:rowOff>38100</xdr:rowOff>
    </xdr:from>
    <xdr:ext cx="171450" cy="171450"/>
    <xdr:pic>
      <xdr:nvPicPr>
        <xdr:cNvPr id="143" name="Image 142">
          <a:extLst>
            <a:ext uri="{FF2B5EF4-FFF2-40B4-BE49-F238E27FC236}">
              <a16:creationId xmlns:a16="http://schemas.microsoft.com/office/drawing/2014/main" id="{3232946F-BFA0-4714-88DD-154FD0FCEB12}"/>
            </a:ext>
          </a:extLst>
        </xdr:cNvPr>
        <xdr:cNvPicPr>
          <a:picLocks noChangeAspect="1"/>
        </xdr:cNvPicPr>
      </xdr:nvPicPr>
      <xdr:blipFill>
        <a:blip xmlns:r="http://schemas.openxmlformats.org/officeDocument/2006/relationships" r:embed="rId12"/>
        <a:stretch>
          <a:fillRect/>
        </a:stretch>
      </xdr:blipFill>
      <xdr:spPr>
        <a:xfrm>
          <a:off x="6419850" y="50815875"/>
          <a:ext cx="171450" cy="171450"/>
        </a:xfrm>
        <a:prstGeom prst="rect">
          <a:avLst/>
        </a:prstGeom>
      </xdr:spPr>
    </xdr:pic>
    <xdr:clientData/>
  </xdr:oneCellAnchor>
  <xdr:oneCellAnchor>
    <xdr:from>
      <xdr:col>4</xdr:col>
      <xdr:colOff>276225</xdr:colOff>
      <xdr:row>209</xdr:row>
      <xdr:rowOff>38100</xdr:rowOff>
    </xdr:from>
    <xdr:ext cx="171450" cy="171450"/>
    <xdr:pic>
      <xdr:nvPicPr>
        <xdr:cNvPr id="144" name="Image 143">
          <a:extLst>
            <a:ext uri="{FF2B5EF4-FFF2-40B4-BE49-F238E27FC236}">
              <a16:creationId xmlns:a16="http://schemas.microsoft.com/office/drawing/2014/main" id="{FDC29C25-894B-4CE8-9189-05320CC24B34}"/>
            </a:ext>
          </a:extLst>
        </xdr:cNvPr>
        <xdr:cNvPicPr>
          <a:picLocks noChangeAspect="1"/>
        </xdr:cNvPicPr>
      </xdr:nvPicPr>
      <xdr:blipFill>
        <a:blip xmlns:r="http://schemas.openxmlformats.org/officeDocument/2006/relationships" r:embed="rId12"/>
        <a:stretch>
          <a:fillRect/>
        </a:stretch>
      </xdr:blipFill>
      <xdr:spPr>
        <a:xfrm>
          <a:off x="6534150" y="57245250"/>
          <a:ext cx="171450" cy="171450"/>
        </a:xfrm>
        <a:prstGeom prst="rect">
          <a:avLst/>
        </a:prstGeom>
      </xdr:spPr>
    </xdr:pic>
    <xdr:clientData/>
  </xdr:oneCellAnchor>
  <xdr:oneCellAnchor>
    <xdr:from>
      <xdr:col>4</xdr:col>
      <xdr:colOff>476250</xdr:colOff>
      <xdr:row>209</xdr:row>
      <xdr:rowOff>38100</xdr:rowOff>
    </xdr:from>
    <xdr:ext cx="171450" cy="171450"/>
    <xdr:pic>
      <xdr:nvPicPr>
        <xdr:cNvPr id="145" name="Image 144">
          <a:extLst>
            <a:ext uri="{FF2B5EF4-FFF2-40B4-BE49-F238E27FC236}">
              <a16:creationId xmlns:a16="http://schemas.microsoft.com/office/drawing/2014/main" id="{74D9DFC3-A828-4563-BD47-0F21FFBAB2BD}"/>
            </a:ext>
          </a:extLst>
        </xdr:cNvPr>
        <xdr:cNvPicPr>
          <a:picLocks noChangeAspect="1"/>
        </xdr:cNvPicPr>
      </xdr:nvPicPr>
      <xdr:blipFill>
        <a:blip xmlns:r="http://schemas.openxmlformats.org/officeDocument/2006/relationships" r:embed="rId12"/>
        <a:stretch>
          <a:fillRect/>
        </a:stretch>
      </xdr:blipFill>
      <xdr:spPr>
        <a:xfrm>
          <a:off x="6734175" y="57245250"/>
          <a:ext cx="171450" cy="171450"/>
        </a:xfrm>
        <a:prstGeom prst="rect">
          <a:avLst/>
        </a:prstGeom>
      </xdr:spPr>
    </xdr:pic>
    <xdr:clientData/>
  </xdr:oneCellAnchor>
  <xdr:oneCellAnchor>
    <xdr:from>
      <xdr:col>4</xdr:col>
      <xdr:colOff>352425</xdr:colOff>
      <xdr:row>214</xdr:row>
      <xdr:rowOff>28575</xdr:rowOff>
    </xdr:from>
    <xdr:ext cx="171450" cy="171450"/>
    <xdr:pic>
      <xdr:nvPicPr>
        <xdr:cNvPr id="146" name="Image 145">
          <a:extLst>
            <a:ext uri="{FF2B5EF4-FFF2-40B4-BE49-F238E27FC236}">
              <a16:creationId xmlns:a16="http://schemas.microsoft.com/office/drawing/2014/main" id="{8F2EA7C5-D9DD-42E4-9E09-DE3CB82277B5}"/>
            </a:ext>
          </a:extLst>
        </xdr:cNvPr>
        <xdr:cNvPicPr>
          <a:picLocks noChangeAspect="1"/>
        </xdr:cNvPicPr>
      </xdr:nvPicPr>
      <xdr:blipFill>
        <a:blip xmlns:r="http://schemas.openxmlformats.org/officeDocument/2006/relationships" r:embed="rId12"/>
        <a:stretch>
          <a:fillRect/>
        </a:stretch>
      </xdr:blipFill>
      <xdr:spPr>
        <a:xfrm>
          <a:off x="6610350" y="57750075"/>
          <a:ext cx="171450" cy="171450"/>
        </a:xfrm>
        <a:prstGeom prst="rect">
          <a:avLst/>
        </a:prstGeom>
      </xdr:spPr>
    </xdr:pic>
    <xdr:clientData/>
  </xdr:oneCellAnchor>
  <xdr:oneCellAnchor>
    <xdr:from>
      <xdr:col>4</xdr:col>
      <xdr:colOff>542925</xdr:colOff>
      <xdr:row>214</xdr:row>
      <xdr:rowOff>38100</xdr:rowOff>
    </xdr:from>
    <xdr:ext cx="171450" cy="171450"/>
    <xdr:pic>
      <xdr:nvPicPr>
        <xdr:cNvPr id="147" name="Image 146">
          <a:extLst>
            <a:ext uri="{FF2B5EF4-FFF2-40B4-BE49-F238E27FC236}">
              <a16:creationId xmlns:a16="http://schemas.microsoft.com/office/drawing/2014/main" id="{A5F3C00F-410F-4A9B-838D-55F00325747E}"/>
            </a:ext>
          </a:extLst>
        </xdr:cNvPr>
        <xdr:cNvPicPr>
          <a:picLocks noChangeAspect="1"/>
        </xdr:cNvPicPr>
      </xdr:nvPicPr>
      <xdr:blipFill>
        <a:blip xmlns:r="http://schemas.openxmlformats.org/officeDocument/2006/relationships" r:embed="rId12"/>
        <a:stretch>
          <a:fillRect/>
        </a:stretch>
      </xdr:blipFill>
      <xdr:spPr>
        <a:xfrm>
          <a:off x="6800850" y="57759600"/>
          <a:ext cx="171450" cy="171450"/>
        </a:xfrm>
        <a:prstGeom prst="rect">
          <a:avLst/>
        </a:prstGeom>
      </xdr:spPr>
    </xdr:pic>
    <xdr:clientData/>
  </xdr:oneCellAnchor>
  <xdr:oneCellAnchor>
    <xdr:from>
      <xdr:col>4</xdr:col>
      <xdr:colOff>161925</xdr:colOff>
      <xdr:row>214</xdr:row>
      <xdr:rowOff>38100</xdr:rowOff>
    </xdr:from>
    <xdr:ext cx="171450" cy="171450"/>
    <xdr:pic>
      <xdr:nvPicPr>
        <xdr:cNvPr id="148" name="Image 147">
          <a:extLst>
            <a:ext uri="{FF2B5EF4-FFF2-40B4-BE49-F238E27FC236}">
              <a16:creationId xmlns:a16="http://schemas.microsoft.com/office/drawing/2014/main" id="{D37FCB4A-306B-45E7-9668-F8CCF399FA62}"/>
            </a:ext>
          </a:extLst>
        </xdr:cNvPr>
        <xdr:cNvPicPr>
          <a:picLocks noChangeAspect="1"/>
        </xdr:cNvPicPr>
      </xdr:nvPicPr>
      <xdr:blipFill>
        <a:blip xmlns:r="http://schemas.openxmlformats.org/officeDocument/2006/relationships" r:embed="rId12"/>
        <a:stretch>
          <a:fillRect/>
        </a:stretch>
      </xdr:blipFill>
      <xdr:spPr>
        <a:xfrm>
          <a:off x="6419850" y="57759600"/>
          <a:ext cx="171450" cy="171450"/>
        </a:xfrm>
        <a:prstGeom prst="rect">
          <a:avLst/>
        </a:prstGeom>
      </xdr:spPr>
    </xdr:pic>
    <xdr:clientData/>
  </xdr:oneCellAnchor>
  <xdr:oneCellAnchor>
    <xdr:from>
      <xdr:col>4</xdr:col>
      <xdr:colOff>276225</xdr:colOff>
      <xdr:row>215</xdr:row>
      <xdr:rowOff>38100</xdr:rowOff>
    </xdr:from>
    <xdr:ext cx="171450" cy="171450"/>
    <xdr:pic>
      <xdr:nvPicPr>
        <xdr:cNvPr id="149" name="Image 148">
          <a:extLst>
            <a:ext uri="{FF2B5EF4-FFF2-40B4-BE49-F238E27FC236}">
              <a16:creationId xmlns:a16="http://schemas.microsoft.com/office/drawing/2014/main" id="{D2B36EA8-15BC-4534-B82D-1AEDA43E1DC6}"/>
            </a:ext>
          </a:extLst>
        </xdr:cNvPr>
        <xdr:cNvPicPr>
          <a:picLocks noChangeAspect="1"/>
        </xdr:cNvPicPr>
      </xdr:nvPicPr>
      <xdr:blipFill>
        <a:blip xmlns:r="http://schemas.openxmlformats.org/officeDocument/2006/relationships" r:embed="rId12"/>
        <a:stretch>
          <a:fillRect/>
        </a:stretch>
      </xdr:blipFill>
      <xdr:spPr>
        <a:xfrm>
          <a:off x="6534150" y="58016775"/>
          <a:ext cx="171450" cy="171450"/>
        </a:xfrm>
        <a:prstGeom prst="rect">
          <a:avLst/>
        </a:prstGeom>
      </xdr:spPr>
    </xdr:pic>
    <xdr:clientData/>
  </xdr:oneCellAnchor>
  <xdr:oneCellAnchor>
    <xdr:from>
      <xdr:col>4</xdr:col>
      <xdr:colOff>476250</xdr:colOff>
      <xdr:row>215</xdr:row>
      <xdr:rowOff>38100</xdr:rowOff>
    </xdr:from>
    <xdr:ext cx="171450" cy="171450"/>
    <xdr:pic>
      <xdr:nvPicPr>
        <xdr:cNvPr id="150" name="Image 149">
          <a:extLst>
            <a:ext uri="{FF2B5EF4-FFF2-40B4-BE49-F238E27FC236}">
              <a16:creationId xmlns:a16="http://schemas.microsoft.com/office/drawing/2014/main" id="{E5AEFF53-E5EC-481B-8C90-C9B8D843DA08}"/>
            </a:ext>
          </a:extLst>
        </xdr:cNvPr>
        <xdr:cNvPicPr>
          <a:picLocks noChangeAspect="1"/>
        </xdr:cNvPicPr>
      </xdr:nvPicPr>
      <xdr:blipFill>
        <a:blip xmlns:r="http://schemas.openxmlformats.org/officeDocument/2006/relationships" r:embed="rId12"/>
        <a:stretch>
          <a:fillRect/>
        </a:stretch>
      </xdr:blipFill>
      <xdr:spPr>
        <a:xfrm>
          <a:off x="6734175" y="58016775"/>
          <a:ext cx="171450" cy="171450"/>
        </a:xfrm>
        <a:prstGeom prst="rect">
          <a:avLst/>
        </a:prstGeom>
      </xdr:spPr>
    </xdr:pic>
    <xdr:clientData/>
  </xdr:oneCellAnchor>
  <xdr:oneCellAnchor>
    <xdr:from>
      <xdr:col>4</xdr:col>
      <xdr:colOff>352425</xdr:colOff>
      <xdr:row>239</xdr:row>
      <xdr:rowOff>38100</xdr:rowOff>
    </xdr:from>
    <xdr:ext cx="171450" cy="171450"/>
    <xdr:pic>
      <xdr:nvPicPr>
        <xdr:cNvPr id="154" name="Image 153">
          <a:extLst>
            <a:ext uri="{FF2B5EF4-FFF2-40B4-BE49-F238E27FC236}">
              <a16:creationId xmlns:a16="http://schemas.microsoft.com/office/drawing/2014/main" id="{99AFE565-BCB8-4ED0-93C2-BCB0561EC445}"/>
            </a:ext>
          </a:extLst>
        </xdr:cNvPr>
        <xdr:cNvPicPr>
          <a:picLocks noChangeAspect="1"/>
        </xdr:cNvPicPr>
      </xdr:nvPicPr>
      <xdr:blipFill>
        <a:blip xmlns:r="http://schemas.openxmlformats.org/officeDocument/2006/relationships" r:embed="rId12"/>
        <a:stretch>
          <a:fillRect/>
        </a:stretch>
      </xdr:blipFill>
      <xdr:spPr>
        <a:xfrm>
          <a:off x="6610350" y="65474850"/>
          <a:ext cx="171450" cy="171450"/>
        </a:xfrm>
        <a:prstGeom prst="rect">
          <a:avLst/>
        </a:prstGeom>
      </xdr:spPr>
    </xdr:pic>
    <xdr:clientData/>
  </xdr:oneCellAnchor>
  <xdr:oneCellAnchor>
    <xdr:from>
      <xdr:col>4</xdr:col>
      <xdr:colOff>542925</xdr:colOff>
      <xdr:row>239</xdr:row>
      <xdr:rowOff>38100</xdr:rowOff>
    </xdr:from>
    <xdr:ext cx="171450" cy="171450"/>
    <xdr:pic>
      <xdr:nvPicPr>
        <xdr:cNvPr id="155" name="Image 154">
          <a:extLst>
            <a:ext uri="{FF2B5EF4-FFF2-40B4-BE49-F238E27FC236}">
              <a16:creationId xmlns:a16="http://schemas.microsoft.com/office/drawing/2014/main" id="{14ED95C5-DFB6-49EF-80D5-8DDE809DCC17}"/>
            </a:ext>
          </a:extLst>
        </xdr:cNvPr>
        <xdr:cNvPicPr>
          <a:picLocks noChangeAspect="1"/>
        </xdr:cNvPicPr>
      </xdr:nvPicPr>
      <xdr:blipFill>
        <a:blip xmlns:r="http://schemas.openxmlformats.org/officeDocument/2006/relationships" r:embed="rId12"/>
        <a:stretch>
          <a:fillRect/>
        </a:stretch>
      </xdr:blipFill>
      <xdr:spPr>
        <a:xfrm>
          <a:off x="6800850" y="59559825"/>
          <a:ext cx="171450" cy="171450"/>
        </a:xfrm>
        <a:prstGeom prst="rect">
          <a:avLst/>
        </a:prstGeom>
      </xdr:spPr>
    </xdr:pic>
    <xdr:clientData/>
  </xdr:oneCellAnchor>
  <xdr:oneCellAnchor>
    <xdr:from>
      <xdr:col>4</xdr:col>
      <xdr:colOff>161925</xdr:colOff>
      <xdr:row>239</xdr:row>
      <xdr:rowOff>38100</xdr:rowOff>
    </xdr:from>
    <xdr:ext cx="171450" cy="171450"/>
    <xdr:pic>
      <xdr:nvPicPr>
        <xdr:cNvPr id="156" name="Image 155">
          <a:extLst>
            <a:ext uri="{FF2B5EF4-FFF2-40B4-BE49-F238E27FC236}">
              <a16:creationId xmlns:a16="http://schemas.microsoft.com/office/drawing/2014/main" id="{A1E2C2F0-972A-43BA-A0E4-A4CBCB466B11}"/>
            </a:ext>
          </a:extLst>
        </xdr:cNvPr>
        <xdr:cNvPicPr>
          <a:picLocks noChangeAspect="1"/>
        </xdr:cNvPicPr>
      </xdr:nvPicPr>
      <xdr:blipFill>
        <a:blip xmlns:r="http://schemas.openxmlformats.org/officeDocument/2006/relationships" r:embed="rId12"/>
        <a:stretch>
          <a:fillRect/>
        </a:stretch>
      </xdr:blipFill>
      <xdr:spPr>
        <a:xfrm>
          <a:off x="6419850" y="59559825"/>
          <a:ext cx="171450" cy="171450"/>
        </a:xfrm>
        <a:prstGeom prst="rect">
          <a:avLst/>
        </a:prstGeom>
      </xdr:spPr>
    </xdr:pic>
    <xdr:clientData/>
  </xdr:oneCellAnchor>
  <xdr:oneCellAnchor>
    <xdr:from>
      <xdr:col>4</xdr:col>
      <xdr:colOff>352425</xdr:colOff>
      <xdr:row>241</xdr:row>
      <xdr:rowOff>38100</xdr:rowOff>
    </xdr:from>
    <xdr:ext cx="171450" cy="171450"/>
    <xdr:pic>
      <xdr:nvPicPr>
        <xdr:cNvPr id="160" name="Image 159">
          <a:extLst>
            <a:ext uri="{FF2B5EF4-FFF2-40B4-BE49-F238E27FC236}">
              <a16:creationId xmlns:a16="http://schemas.microsoft.com/office/drawing/2014/main" id="{7D4DFC59-9033-4A6E-A2C3-ABBD0EDDDB9D}"/>
            </a:ext>
          </a:extLst>
        </xdr:cNvPr>
        <xdr:cNvPicPr>
          <a:picLocks noChangeAspect="1"/>
        </xdr:cNvPicPr>
      </xdr:nvPicPr>
      <xdr:blipFill>
        <a:blip xmlns:r="http://schemas.openxmlformats.org/officeDocument/2006/relationships" r:embed="rId12"/>
        <a:stretch>
          <a:fillRect/>
        </a:stretch>
      </xdr:blipFill>
      <xdr:spPr>
        <a:xfrm>
          <a:off x="6610350" y="65474850"/>
          <a:ext cx="171450" cy="171450"/>
        </a:xfrm>
        <a:prstGeom prst="rect">
          <a:avLst/>
        </a:prstGeom>
      </xdr:spPr>
    </xdr:pic>
    <xdr:clientData/>
  </xdr:oneCellAnchor>
  <xdr:oneCellAnchor>
    <xdr:from>
      <xdr:col>4</xdr:col>
      <xdr:colOff>542925</xdr:colOff>
      <xdr:row>241</xdr:row>
      <xdr:rowOff>38100</xdr:rowOff>
    </xdr:from>
    <xdr:ext cx="171450" cy="171450"/>
    <xdr:pic>
      <xdr:nvPicPr>
        <xdr:cNvPr id="161" name="Image 160">
          <a:extLst>
            <a:ext uri="{FF2B5EF4-FFF2-40B4-BE49-F238E27FC236}">
              <a16:creationId xmlns:a16="http://schemas.microsoft.com/office/drawing/2014/main" id="{0A7714A2-0F3B-4B02-8E25-CF827896683E}"/>
            </a:ext>
          </a:extLst>
        </xdr:cNvPr>
        <xdr:cNvPicPr>
          <a:picLocks noChangeAspect="1"/>
        </xdr:cNvPicPr>
      </xdr:nvPicPr>
      <xdr:blipFill>
        <a:blip xmlns:r="http://schemas.openxmlformats.org/officeDocument/2006/relationships" r:embed="rId12"/>
        <a:stretch>
          <a:fillRect/>
        </a:stretch>
      </xdr:blipFill>
      <xdr:spPr>
        <a:xfrm>
          <a:off x="6800850" y="65474850"/>
          <a:ext cx="171450" cy="171450"/>
        </a:xfrm>
        <a:prstGeom prst="rect">
          <a:avLst/>
        </a:prstGeom>
      </xdr:spPr>
    </xdr:pic>
    <xdr:clientData/>
  </xdr:oneCellAnchor>
  <xdr:oneCellAnchor>
    <xdr:from>
      <xdr:col>4</xdr:col>
      <xdr:colOff>161925</xdr:colOff>
      <xdr:row>241</xdr:row>
      <xdr:rowOff>38100</xdr:rowOff>
    </xdr:from>
    <xdr:ext cx="171450" cy="171450"/>
    <xdr:pic>
      <xdr:nvPicPr>
        <xdr:cNvPr id="162" name="Image 161">
          <a:extLst>
            <a:ext uri="{FF2B5EF4-FFF2-40B4-BE49-F238E27FC236}">
              <a16:creationId xmlns:a16="http://schemas.microsoft.com/office/drawing/2014/main" id="{105353C6-FD0C-4D11-81DC-3710CD1E0F4D}"/>
            </a:ext>
          </a:extLst>
        </xdr:cNvPr>
        <xdr:cNvPicPr>
          <a:picLocks noChangeAspect="1"/>
        </xdr:cNvPicPr>
      </xdr:nvPicPr>
      <xdr:blipFill>
        <a:blip xmlns:r="http://schemas.openxmlformats.org/officeDocument/2006/relationships" r:embed="rId12"/>
        <a:stretch>
          <a:fillRect/>
        </a:stretch>
      </xdr:blipFill>
      <xdr:spPr>
        <a:xfrm>
          <a:off x="6419850" y="65474850"/>
          <a:ext cx="171450" cy="171450"/>
        </a:xfrm>
        <a:prstGeom prst="rect">
          <a:avLst/>
        </a:prstGeom>
      </xdr:spPr>
    </xdr:pic>
    <xdr:clientData/>
  </xdr:oneCellAnchor>
  <xdr:oneCellAnchor>
    <xdr:from>
      <xdr:col>4</xdr:col>
      <xdr:colOff>371475</xdr:colOff>
      <xdr:row>242</xdr:row>
      <xdr:rowOff>38100</xdr:rowOff>
    </xdr:from>
    <xdr:ext cx="171450" cy="171450"/>
    <xdr:pic>
      <xdr:nvPicPr>
        <xdr:cNvPr id="163" name="Image 162">
          <a:extLst>
            <a:ext uri="{FF2B5EF4-FFF2-40B4-BE49-F238E27FC236}">
              <a16:creationId xmlns:a16="http://schemas.microsoft.com/office/drawing/2014/main" id="{8B39DA4B-2152-4939-B1A2-A60A52F3C481}"/>
            </a:ext>
          </a:extLst>
        </xdr:cNvPr>
        <xdr:cNvPicPr>
          <a:picLocks noChangeAspect="1"/>
        </xdr:cNvPicPr>
      </xdr:nvPicPr>
      <xdr:blipFill>
        <a:blip xmlns:r="http://schemas.openxmlformats.org/officeDocument/2006/relationships" r:embed="rId12"/>
        <a:stretch>
          <a:fillRect/>
        </a:stretch>
      </xdr:blipFill>
      <xdr:spPr>
        <a:xfrm>
          <a:off x="6629400" y="57502425"/>
          <a:ext cx="171450" cy="171450"/>
        </a:xfrm>
        <a:prstGeom prst="rect">
          <a:avLst/>
        </a:prstGeom>
      </xdr:spPr>
    </xdr:pic>
    <xdr:clientData/>
  </xdr:oneCellAnchor>
  <xdr:oneCellAnchor>
    <xdr:from>
      <xdr:col>4</xdr:col>
      <xdr:colOff>371475</xdr:colOff>
      <xdr:row>246</xdr:row>
      <xdr:rowOff>38100</xdr:rowOff>
    </xdr:from>
    <xdr:ext cx="171450" cy="171450"/>
    <xdr:pic>
      <xdr:nvPicPr>
        <xdr:cNvPr id="164" name="Image 163">
          <a:extLst>
            <a:ext uri="{FF2B5EF4-FFF2-40B4-BE49-F238E27FC236}">
              <a16:creationId xmlns:a16="http://schemas.microsoft.com/office/drawing/2014/main" id="{7860442D-AF62-4989-9937-2A847B3985DE}"/>
            </a:ext>
          </a:extLst>
        </xdr:cNvPr>
        <xdr:cNvPicPr>
          <a:picLocks noChangeAspect="1"/>
        </xdr:cNvPicPr>
      </xdr:nvPicPr>
      <xdr:blipFill>
        <a:blip xmlns:r="http://schemas.openxmlformats.org/officeDocument/2006/relationships" r:embed="rId12"/>
        <a:stretch>
          <a:fillRect/>
        </a:stretch>
      </xdr:blipFill>
      <xdr:spPr>
        <a:xfrm>
          <a:off x="6629400" y="57502425"/>
          <a:ext cx="171450" cy="171450"/>
        </a:xfrm>
        <a:prstGeom prst="rect">
          <a:avLst/>
        </a:prstGeom>
      </xdr:spPr>
    </xdr:pic>
    <xdr:clientData/>
  </xdr:oneCellAnchor>
  <xdr:oneCellAnchor>
    <xdr:from>
      <xdr:col>4</xdr:col>
      <xdr:colOff>352425</xdr:colOff>
      <xdr:row>249</xdr:row>
      <xdr:rowOff>38100</xdr:rowOff>
    </xdr:from>
    <xdr:ext cx="171450" cy="171450"/>
    <xdr:pic>
      <xdr:nvPicPr>
        <xdr:cNvPr id="165" name="Image 164">
          <a:extLst>
            <a:ext uri="{FF2B5EF4-FFF2-40B4-BE49-F238E27FC236}">
              <a16:creationId xmlns:a16="http://schemas.microsoft.com/office/drawing/2014/main" id="{BB0E5951-AE9D-420D-A2E6-8897C2B61651}"/>
            </a:ext>
          </a:extLst>
        </xdr:cNvPr>
        <xdr:cNvPicPr>
          <a:picLocks noChangeAspect="1"/>
        </xdr:cNvPicPr>
      </xdr:nvPicPr>
      <xdr:blipFill>
        <a:blip xmlns:r="http://schemas.openxmlformats.org/officeDocument/2006/relationships" r:embed="rId12"/>
        <a:stretch>
          <a:fillRect/>
        </a:stretch>
      </xdr:blipFill>
      <xdr:spPr>
        <a:xfrm>
          <a:off x="6610350" y="65989200"/>
          <a:ext cx="171450" cy="171450"/>
        </a:xfrm>
        <a:prstGeom prst="rect">
          <a:avLst/>
        </a:prstGeom>
      </xdr:spPr>
    </xdr:pic>
    <xdr:clientData/>
  </xdr:oneCellAnchor>
  <xdr:oneCellAnchor>
    <xdr:from>
      <xdr:col>4</xdr:col>
      <xdr:colOff>542925</xdr:colOff>
      <xdr:row>249</xdr:row>
      <xdr:rowOff>38100</xdr:rowOff>
    </xdr:from>
    <xdr:ext cx="171450" cy="171450"/>
    <xdr:pic>
      <xdr:nvPicPr>
        <xdr:cNvPr id="166" name="Image 165">
          <a:extLst>
            <a:ext uri="{FF2B5EF4-FFF2-40B4-BE49-F238E27FC236}">
              <a16:creationId xmlns:a16="http://schemas.microsoft.com/office/drawing/2014/main" id="{F782CDA9-5590-4F79-95B7-8033E5F09F57}"/>
            </a:ext>
          </a:extLst>
        </xdr:cNvPr>
        <xdr:cNvPicPr>
          <a:picLocks noChangeAspect="1"/>
        </xdr:cNvPicPr>
      </xdr:nvPicPr>
      <xdr:blipFill>
        <a:blip xmlns:r="http://schemas.openxmlformats.org/officeDocument/2006/relationships" r:embed="rId12"/>
        <a:stretch>
          <a:fillRect/>
        </a:stretch>
      </xdr:blipFill>
      <xdr:spPr>
        <a:xfrm>
          <a:off x="6800850" y="65989200"/>
          <a:ext cx="171450" cy="171450"/>
        </a:xfrm>
        <a:prstGeom prst="rect">
          <a:avLst/>
        </a:prstGeom>
      </xdr:spPr>
    </xdr:pic>
    <xdr:clientData/>
  </xdr:oneCellAnchor>
  <xdr:oneCellAnchor>
    <xdr:from>
      <xdr:col>4</xdr:col>
      <xdr:colOff>161925</xdr:colOff>
      <xdr:row>249</xdr:row>
      <xdr:rowOff>38100</xdr:rowOff>
    </xdr:from>
    <xdr:ext cx="171450" cy="171450"/>
    <xdr:pic>
      <xdr:nvPicPr>
        <xdr:cNvPr id="167" name="Image 166">
          <a:extLst>
            <a:ext uri="{FF2B5EF4-FFF2-40B4-BE49-F238E27FC236}">
              <a16:creationId xmlns:a16="http://schemas.microsoft.com/office/drawing/2014/main" id="{03BC1DBA-F14A-4A94-A3AF-C619A202A259}"/>
            </a:ext>
          </a:extLst>
        </xdr:cNvPr>
        <xdr:cNvPicPr>
          <a:picLocks noChangeAspect="1"/>
        </xdr:cNvPicPr>
      </xdr:nvPicPr>
      <xdr:blipFill>
        <a:blip xmlns:r="http://schemas.openxmlformats.org/officeDocument/2006/relationships" r:embed="rId12"/>
        <a:stretch>
          <a:fillRect/>
        </a:stretch>
      </xdr:blipFill>
      <xdr:spPr>
        <a:xfrm>
          <a:off x="6419850" y="65989200"/>
          <a:ext cx="171450" cy="171450"/>
        </a:xfrm>
        <a:prstGeom prst="rect">
          <a:avLst/>
        </a:prstGeom>
      </xdr:spPr>
    </xdr:pic>
    <xdr:clientData/>
  </xdr:oneCellAnchor>
  <xdr:oneCellAnchor>
    <xdr:from>
      <xdr:col>4</xdr:col>
      <xdr:colOff>371475</xdr:colOff>
      <xdr:row>253</xdr:row>
      <xdr:rowOff>38100</xdr:rowOff>
    </xdr:from>
    <xdr:ext cx="171450" cy="171450"/>
    <xdr:pic>
      <xdr:nvPicPr>
        <xdr:cNvPr id="168" name="Image 167">
          <a:extLst>
            <a:ext uri="{FF2B5EF4-FFF2-40B4-BE49-F238E27FC236}">
              <a16:creationId xmlns:a16="http://schemas.microsoft.com/office/drawing/2014/main" id="{A969ACB5-68DA-4B04-98A0-D85CE2745805}"/>
            </a:ext>
          </a:extLst>
        </xdr:cNvPr>
        <xdr:cNvPicPr>
          <a:picLocks noChangeAspect="1"/>
        </xdr:cNvPicPr>
      </xdr:nvPicPr>
      <xdr:blipFill>
        <a:blip xmlns:r="http://schemas.openxmlformats.org/officeDocument/2006/relationships" r:embed="rId12"/>
        <a:stretch>
          <a:fillRect/>
        </a:stretch>
      </xdr:blipFill>
      <xdr:spPr>
        <a:xfrm>
          <a:off x="6629400" y="66760725"/>
          <a:ext cx="171450" cy="171450"/>
        </a:xfrm>
        <a:prstGeom prst="rect">
          <a:avLst/>
        </a:prstGeom>
      </xdr:spPr>
    </xdr:pic>
    <xdr:clientData/>
  </xdr:oneCellAnchor>
  <xdr:oneCellAnchor>
    <xdr:from>
      <xdr:col>4</xdr:col>
      <xdr:colOff>276225</xdr:colOff>
      <xdr:row>254</xdr:row>
      <xdr:rowOff>38100</xdr:rowOff>
    </xdr:from>
    <xdr:ext cx="171450" cy="171450"/>
    <xdr:pic>
      <xdr:nvPicPr>
        <xdr:cNvPr id="169" name="Image 168">
          <a:extLst>
            <a:ext uri="{FF2B5EF4-FFF2-40B4-BE49-F238E27FC236}">
              <a16:creationId xmlns:a16="http://schemas.microsoft.com/office/drawing/2014/main" id="{52D5A439-E2C0-4ED4-9321-750B1695B1B4}"/>
            </a:ext>
          </a:extLst>
        </xdr:cNvPr>
        <xdr:cNvPicPr>
          <a:picLocks noChangeAspect="1"/>
        </xdr:cNvPicPr>
      </xdr:nvPicPr>
      <xdr:blipFill>
        <a:blip xmlns:r="http://schemas.openxmlformats.org/officeDocument/2006/relationships" r:embed="rId12"/>
        <a:stretch>
          <a:fillRect/>
        </a:stretch>
      </xdr:blipFill>
      <xdr:spPr>
        <a:xfrm>
          <a:off x="6534150" y="59817000"/>
          <a:ext cx="171450" cy="171450"/>
        </a:xfrm>
        <a:prstGeom prst="rect">
          <a:avLst/>
        </a:prstGeom>
      </xdr:spPr>
    </xdr:pic>
    <xdr:clientData/>
  </xdr:oneCellAnchor>
  <xdr:oneCellAnchor>
    <xdr:from>
      <xdr:col>4</xdr:col>
      <xdr:colOff>476250</xdr:colOff>
      <xdr:row>254</xdr:row>
      <xdr:rowOff>38100</xdr:rowOff>
    </xdr:from>
    <xdr:ext cx="171450" cy="171450"/>
    <xdr:pic>
      <xdr:nvPicPr>
        <xdr:cNvPr id="170" name="Image 169">
          <a:extLst>
            <a:ext uri="{FF2B5EF4-FFF2-40B4-BE49-F238E27FC236}">
              <a16:creationId xmlns:a16="http://schemas.microsoft.com/office/drawing/2014/main" id="{32C65D2F-42F8-4024-B588-5D0EA249AE73}"/>
            </a:ext>
          </a:extLst>
        </xdr:cNvPr>
        <xdr:cNvPicPr>
          <a:picLocks noChangeAspect="1"/>
        </xdr:cNvPicPr>
      </xdr:nvPicPr>
      <xdr:blipFill>
        <a:blip xmlns:r="http://schemas.openxmlformats.org/officeDocument/2006/relationships" r:embed="rId12"/>
        <a:stretch>
          <a:fillRect/>
        </a:stretch>
      </xdr:blipFill>
      <xdr:spPr>
        <a:xfrm>
          <a:off x="6734175" y="59817000"/>
          <a:ext cx="171450" cy="171450"/>
        </a:xfrm>
        <a:prstGeom prst="rect">
          <a:avLst/>
        </a:prstGeom>
      </xdr:spPr>
    </xdr:pic>
    <xdr:clientData/>
  </xdr:oneCellAnchor>
  <xdr:oneCellAnchor>
    <xdr:from>
      <xdr:col>4</xdr:col>
      <xdr:colOff>352425</xdr:colOff>
      <xdr:row>255</xdr:row>
      <xdr:rowOff>38100</xdr:rowOff>
    </xdr:from>
    <xdr:ext cx="171450" cy="171450"/>
    <xdr:pic>
      <xdr:nvPicPr>
        <xdr:cNvPr id="171" name="Image 170">
          <a:extLst>
            <a:ext uri="{FF2B5EF4-FFF2-40B4-BE49-F238E27FC236}">
              <a16:creationId xmlns:a16="http://schemas.microsoft.com/office/drawing/2014/main" id="{2E6991E0-EE92-494F-A0CE-FFE296FC1B60}"/>
            </a:ext>
          </a:extLst>
        </xdr:cNvPr>
        <xdr:cNvPicPr>
          <a:picLocks noChangeAspect="1"/>
        </xdr:cNvPicPr>
      </xdr:nvPicPr>
      <xdr:blipFill>
        <a:blip xmlns:r="http://schemas.openxmlformats.org/officeDocument/2006/relationships" r:embed="rId12"/>
        <a:stretch>
          <a:fillRect/>
        </a:stretch>
      </xdr:blipFill>
      <xdr:spPr>
        <a:xfrm>
          <a:off x="6610350" y="67532250"/>
          <a:ext cx="171450" cy="171450"/>
        </a:xfrm>
        <a:prstGeom prst="rect">
          <a:avLst/>
        </a:prstGeom>
      </xdr:spPr>
    </xdr:pic>
    <xdr:clientData/>
  </xdr:oneCellAnchor>
  <xdr:oneCellAnchor>
    <xdr:from>
      <xdr:col>4</xdr:col>
      <xdr:colOff>542925</xdr:colOff>
      <xdr:row>255</xdr:row>
      <xdr:rowOff>38100</xdr:rowOff>
    </xdr:from>
    <xdr:ext cx="171450" cy="171450"/>
    <xdr:pic>
      <xdr:nvPicPr>
        <xdr:cNvPr id="172" name="Image 171">
          <a:extLst>
            <a:ext uri="{FF2B5EF4-FFF2-40B4-BE49-F238E27FC236}">
              <a16:creationId xmlns:a16="http://schemas.microsoft.com/office/drawing/2014/main" id="{7255A925-D9FF-489A-8BF3-AC94C3CCFC57}"/>
            </a:ext>
          </a:extLst>
        </xdr:cNvPr>
        <xdr:cNvPicPr>
          <a:picLocks noChangeAspect="1"/>
        </xdr:cNvPicPr>
      </xdr:nvPicPr>
      <xdr:blipFill>
        <a:blip xmlns:r="http://schemas.openxmlformats.org/officeDocument/2006/relationships" r:embed="rId12"/>
        <a:stretch>
          <a:fillRect/>
        </a:stretch>
      </xdr:blipFill>
      <xdr:spPr>
        <a:xfrm>
          <a:off x="6800850" y="67532250"/>
          <a:ext cx="171450" cy="171450"/>
        </a:xfrm>
        <a:prstGeom prst="rect">
          <a:avLst/>
        </a:prstGeom>
      </xdr:spPr>
    </xdr:pic>
    <xdr:clientData/>
  </xdr:oneCellAnchor>
  <xdr:oneCellAnchor>
    <xdr:from>
      <xdr:col>4</xdr:col>
      <xdr:colOff>161925</xdr:colOff>
      <xdr:row>255</xdr:row>
      <xdr:rowOff>38100</xdr:rowOff>
    </xdr:from>
    <xdr:ext cx="171450" cy="171450"/>
    <xdr:pic>
      <xdr:nvPicPr>
        <xdr:cNvPr id="173" name="Image 172">
          <a:extLst>
            <a:ext uri="{FF2B5EF4-FFF2-40B4-BE49-F238E27FC236}">
              <a16:creationId xmlns:a16="http://schemas.microsoft.com/office/drawing/2014/main" id="{2B4D7F1D-7DC5-4213-A634-4C711BDD27C7}"/>
            </a:ext>
          </a:extLst>
        </xdr:cNvPr>
        <xdr:cNvPicPr>
          <a:picLocks noChangeAspect="1"/>
        </xdr:cNvPicPr>
      </xdr:nvPicPr>
      <xdr:blipFill>
        <a:blip xmlns:r="http://schemas.openxmlformats.org/officeDocument/2006/relationships" r:embed="rId12"/>
        <a:stretch>
          <a:fillRect/>
        </a:stretch>
      </xdr:blipFill>
      <xdr:spPr>
        <a:xfrm>
          <a:off x="6419850" y="67532250"/>
          <a:ext cx="171450" cy="171450"/>
        </a:xfrm>
        <a:prstGeom prst="rect">
          <a:avLst/>
        </a:prstGeom>
      </xdr:spPr>
    </xdr:pic>
    <xdr:clientData/>
  </xdr:oneCellAnchor>
  <xdr:oneCellAnchor>
    <xdr:from>
      <xdr:col>4</xdr:col>
      <xdr:colOff>371475</xdr:colOff>
      <xdr:row>256</xdr:row>
      <xdr:rowOff>38100</xdr:rowOff>
    </xdr:from>
    <xdr:ext cx="171450" cy="171450"/>
    <xdr:pic>
      <xdr:nvPicPr>
        <xdr:cNvPr id="174" name="Image 173">
          <a:extLst>
            <a:ext uri="{FF2B5EF4-FFF2-40B4-BE49-F238E27FC236}">
              <a16:creationId xmlns:a16="http://schemas.microsoft.com/office/drawing/2014/main" id="{80432C30-6B3E-4083-8827-ED0D81762054}"/>
            </a:ext>
          </a:extLst>
        </xdr:cNvPr>
        <xdr:cNvPicPr>
          <a:picLocks noChangeAspect="1"/>
        </xdr:cNvPicPr>
      </xdr:nvPicPr>
      <xdr:blipFill>
        <a:blip xmlns:r="http://schemas.openxmlformats.org/officeDocument/2006/relationships" r:embed="rId12"/>
        <a:stretch>
          <a:fillRect/>
        </a:stretch>
      </xdr:blipFill>
      <xdr:spPr>
        <a:xfrm>
          <a:off x="6629400" y="68560950"/>
          <a:ext cx="171450" cy="171450"/>
        </a:xfrm>
        <a:prstGeom prst="rect">
          <a:avLst/>
        </a:prstGeom>
      </xdr:spPr>
    </xdr:pic>
    <xdr:clientData/>
  </xdr:oneCellAnchor>
  <xdr:oneCellAnchor>
    <xdr:from>
      <xdr:col>4</xdr:col>
      <xdr:colOff>276225</xdr:colOff>
      <xdr:row>257</xdr:row>
      <xdr:rowOff>38100</xdr:rowOff>
    </xdr:from>
    <xdr:ext cx="171450" cy="171450"/>
    <xdr:pic>
      <xdr:nvPicPr>
        <xdr:cNvPr id="177" name="Image 176">
          <a:extLst>
            <a:ext uri="{FF2B5EF4-FFF2-40B4-BE49-F238E27FC236}">
              <a16:creationId xmlns:a16="http://schemas.microsoft.com/office/drawing/2014/main" id="{DF582C99-62E3-41E6-BED8-73A96C7B74F9}"/>
            </a:ext>
          </a:extLst>
        </xdr:cNvPr>
        <xdr:cNvPicPr>
          <a:picLocks noChangeAspect="1"/>
        </xdr:cNvPicPr>
      </xdr:nvPicPr>
      <xdr:blipFill>
        <a:blip xmlns:r="http://schemas.openxmlformats.org/officeDocument/2006/relationships" r:embed="rId12"/>
        <a:stretch>
          <a:fillRect/>
        </a:stretch>
      </xdr:blipFill>
      <xdr:spPr>
        <a:xfrm>
          <a:off x="6534150" y="68818125"/>
          <a:ext cx="171450" cy="171450"/>
        </a:xfrm>
        <a:prstGeom prst="rect">
          <a:avLst/>
        </a:prstGeom>
      </xdr:spPr>
    </xdr:pic>
    <xdr:clientData/>
  </xdr:oneCellAnchor>
  <xdr:oneCellAnchor>
    <xdr:from>
      <xdr:col>4</xdr:col>
      <xdr:colOff>476250</xdr:colOff>
      <xdr:row>257</xdr:row>
      <xdr:rowOff>38100</xdr:rowOff>
    </xdr:from>
    <xdr:ext cx="171450" cy="171450"/>
    <xdr:pic>
      <xdr:nvPicPr>
        <xdr:cNvPr id="178" name="Image 177">
          <a:extLst>
            <a:ext uri="{FF2B5EF4-FFF2-40B4-BE49-F238E27FC236}">
              <a16:creationId xmlns:a16="http://schemas.microsoft.com/office/drawing/2014/main" id="{22351976-6805-42F0-B42E-A2B57C664D0C}"/>
            </a:ext>
          </a:extLst>
        </xdr:cNvPr>
        <xdr:cNvPicPr>
          <a:picLocks noChangeAspect="1"/>
        </xdr:cNvPicPr>
      </xdr:nvPicPr>
      <xdr:blipFill>
        <a:blip xmlns:r="http://schemas.openxmlformats.org/officeDocument/2006/relationships" r:embed="rId12"/>
        <a:stretch>
          <a:fillRect/>
        </a:stretch>
      </xdr:blipFill>
      <xdr:spPr>
        <a:xfrm>
          <a:off x="6734175" y="68818125"/>
          <a:ext cx="171450" cy="171450"/>
        </a:xfrm>
        <a:prstGeom prst="rect">
          <a:avLst/>
        </a:prstGeom>
      </xdr:spPr>
    </xdr:pic>
    <xdr:clientData/>
  </xdr:oneCellAnchor>
  <xdr:oneCellAnchor>
    <xdr:from>
      <xdr:col>4</xdr:col>
      <xdr:colOff>371475</xdr:colOff>
      <xdr:row>258</xdr:row>
      <xdr:rowOff>38100</xdr:rowOff>
    </xdr:from>
    <xdr:ext cx="171450" cy="171450"/>
    <xdr:pic>
      <xdr:nvPicPr>
        <xdr:cNvPr id="179" name="Image 178">
          <a:extLst>
            <a:ext uri="{FF2B5EF4-FFF2-40B4-BE49-F238E27FC236}">
              <a16:creationId xmlns:a16="http://schemas.microsoft.com/office/drawing/2014/main" id="{8B7147E0-3A01-4A02-B453-130D14C631C8}"/>
            </a:ext>
          </a:extLst>
        </xdr:cNvPr>
        <xdr:cNvPicPr>
          <a:picLocks noChangeAspect="1"/>
        </xdr:cNvPicPr>
      </xdr:nvPicPr>
      <xdr:blipFill>
        <a:blip xmlns:r="http://schemas.openxmlformats.org/officeDocument/2006/relationships" r:embed="rId12"/>
        <a:stretch>
          <a:fillRect/>
        </a:stretch>
      </xdr:blipFill>
      <xdr:spPr>
        <a:xfrm>
          <a:off x="6629400" y="69332475"/>
          <a:ext cx="171450" cy="171450"/>
        </a:xfrm>
        <a:prstGeom prst="rect">
          <a:avLst/>
        </a:prstGeom>
      </xdr:spPr>
    </xdr:pic>
    <xdr:clientData/>
  </xdr:oneCellAnchor>
  <xdr:oneCellAnchor>
    <xdr:from>
      <xdr:col>4</xdr:col>
      <xdr:colOff>371475</xdr:colOff>
      <xdr:row>260</xdr:row>
      <xdr:rowOff>38100</xdr:rowOff>
    </xdr:from>
    <xdr:ext cx="171450" cy="171450"/>
    <xdr:pic>
      <xdr:nvPicPr>
        <xdr:cNvPr id="180" name="Image 179">
          <a:extLst>
            <a:ext uri="{FF2B5EF4-FFF2-40B4-BE49-F238E27FC236}">
              <a16:creationId xmlns:a16="http://schemas.microsoft.com/office/drawing/2014/main" id="{3A98C43D-6947-4A95-903F-04EFE7E906D4}"/>
            </a:ext>
          </a:extLst>
        </xdr:cNvPr>
        <xdr:cNvPicPr>
          <a:picLocks noChangeAspect="1"/>
        </xdr:cNvPicPr>
      </xdr:nvPicPr>
      <xdr:blipFill>
        <a:blip xmlns:r="http://schemas.openxmlformats.org/officeDocument/2006/relationships" r:embed="rId12"/>
        <a:stretch>
          <a:fillRect/>
        </a:stretch>
      </xdr:blipFill>
      <xdr:spPr>
        <a:xfrm>
          <a:off x="6629400" y="69332475"/>
          <a:ext cx="171450" cy="171450"/>
        </a:xfrm>
        <a:prstGeom prst="rect">
          <a:avLst/>
        </a:prstGeom>
      </xdr:spPr>
    </xdr:pic>
    <xdr:clientData/>
  </xdr:oneCellAnchor>
  <xdr:oneCellAnchor>
    <xdr:from>
      <xdr:col>4</xdr:col>
      <xdr:colOff>276225</xdr:colOff>
      <xdr:row>266</xdr:row>
      <xdr:rowOff>38100</xdr:rowOff>
    </xdr:from>
    <xdr:ext cx="171450" cy="171450"/>
    <xdr:pic>
      <xdr:nvPicPr>
        <xdr:cNvPr id="181" name="Image 180">
          <a:extLst>
            <a:ext uri="{FF2B5EF4-FFF2-40B4-BE49-F238E27FC236}">
              <a16:creationId xmlns:a16="http://schemas.microsoft.com/office/drawing/2014/main" id="{DFA9B977-0D35-4C25-BA6F-3D1BF607BC6B}"/>
            </a:ext>
          </a:extLst>
        </xdr:cNvPr>
        <xdr:cNvPicPr>
          <a:picLocks noChangeAspect="1"/>
        </xdr:cNvPicPr>
      </xdr:nvPicPr>
      <xdr:blipFill>
        <a:blip xmlns:r="http://schemas.openxmlformats.org/officeDocument/2006/relationships" r:embed="rId12"/>
        <a:stretch>
          <a:fillRect/>
        </a:stretch>
      </xdr:blipFill>
      <xdr:spPr>
        <a:xfrm>
          <a:off x="6534150" y="69589650"/>
          <a:ext cx="171450" cy="171450"/>
        </a:xfrm>
        <a:prstGeom prst="rect">
          <a:avLst/>
        </a:prstGeom>
      </xdr:spPr>
    </xdr:pic>
    <xdr:clientData/>
  </xdr:oneCellAnchor>
  <xdr:oneCellAnchor>
    <xdr:from>
      <xdr:col>4</xdr:col>
      <xdr:colOff>476250</xdr:colOff>
      <xdr:row>266</xdr:row>
      <xdr:rowOff>38100</xdr:rowOff>
    </xdr:from>
    <xdr:ext cx="171450" cy="171450"/>
    <xdr:pic>
      <xdr:nvPicPr>
        <xdr:cNvPr id="182" name="Image 181">
          <a:extLst>
            <a:ext uri="{FF2B5EF4-FFF2-40B4-BE49-F238E27FC236}">
              <a16:creationId xmlns:a16="http://schemas.microsoft.com/office/drawing/2014/main" id="{A2166C9A-68FC-4071-9592-5A14A1170825}"/>
            </a:ext>
          </a:extLst>
        </xdr:cNvPr>
        <xdr:cNvPicPr>
          <a:picLocks noChangeAspect="1"/>
        </xdr:cNvPicPr>
      </xdr:nvPicPr>
      <xdr:blipFill>
        <a:blip xmlns:r="http://schemas.openxmlformats.org/officeDocument/2006/relationships" r:embed="rId12"/>
        <a:stretch>
          <a:fillRect/>
        </a:stretch>
      </xdr:blipFill>
      <xdr:spPr>
        <a:xfrm>
          <a:off x="6734175" y="69589650"/>
          <a:ext cx="171450" cy="171450"/>
        </a:xfrm>
        <a:prstGeom prst="rect">
          <a:avLst/>
        </a:prstGeom>
      </xdr:spPr>
    </xdr:pic>
    <xdr:clientData/>
  </xdr:oneCellAnchor>
  <xdr:oneCellAnchor>
    <xdr:from>
      <xdr:col>4</xdr:col>
      <xdr:colOff>276225</xdr:colOff>
      <xdr:row>270</xdr:row>
      <xdr:rowOff>38100</xdr:rowOff>
    </xdr:from>
    <xdr:ext cx="171450" cy="171450"/>
    <xdr:pic>
      <xdr:nvPicPr>
        <xdr:cNvPr id="183" name="Image 182">
          <a:extLst>
            <a:ext uri="{FF2B5EF4-FFF2-40B4-BE49-F238E27FC236}">
              <a16:creationId xmlns:a16="http://schemas.microsoft.com/office/drawing/2014/main" id="{4C77082A-56C9-4FEA-A0DB-874E03DD9E51}"/>
            </a:ext>
          </a:extLst>
        </xdr:cNvPr>
        <xdr:cNvPicPr>
          <a:picLocks noChangeAspect="1"/>
        </xdr:cNvPicPr>
      </xdr:nvPicPr>
      <xdr:blipFill>
        <a:blip xmlns:r="http://schemas.openxmlformats.org/officeDocument/2006/relationships" r:embed="rId12"/>
        <a:stretch>
          <a:fillRect/>
        </a:stretch>
      </xdr:blipFill>
      <xdr:spPr>
        <a:xfrm>
          <a:off x="6534150" y="69589650"/>
          <a:ext cx="171450" cy="171450"/>
        </a:xfrm>
        <a:prstGeom prst="rect">
          <a:avLst/>
        </a:prstGeom>
      </xdr:spPr>
    </xdr:pic>
    <xdr:clientData/>
  </xdr:oneCellAnchor>
  <xdr:oneCellAnchor>
    <xdr:from>
      <xdr:col>4</xdr:col>
      <xdr:colOff>476250</xdr:colOff>
      <xdr:row>270</xdr:row>
      <xdr:rowOff>38100</xdr:rowOff>
    </xdr:from>
    <xdr:ext cx="171450" cy="171450"/>
    <xdr:pic>
      <xdr:nvPicPr>
        <xdr:cNvPr id="184" name="Image 183">
          <a:extLst>
            <a:ext uri="{FF2B5EF4-FFF2-40B4-BE49-F238E27FC236}">
              <a16:creationId xmlns:a16="http://schemas.microsoft.com/office/drawing/2014/main" id="{8BBA54C6-0D5C-4BDB-B862-0EBAEBC38F74}"/>
            </a:ext>
          </a:extLst>
        </xdr:cNvPr>
        <xdr:cNvPicPr>
          <a:picLocks noChangeAspect="1"/>
        </xdr:cNvPicPr>
      </xdr:nvPicPr>
      <xdr:blipFill>
        <a:blip xmlns:r="http://schemas.openxmlformats.org/officeDocument/2006/relationships" r:embed="rId12"/>
        <a:stretch>
          <a:fillRect/>
        </a:stretch>
      </xdr:blipFill>
      <xdr:spPr>
        <a:xfrm>
          <a:off x="6734175" y="69589650"/>
          <a:ext cx="171450" cy="171450"/>
        </a:xfrm>
        <a:prstGeom prst="rect">
          <a:avLst/>
        </a:prstGeom>
      </xdr:spPr>
    </xdr:pic>
    <xdr:clientData/>
  </xdr:oneCellAnchor>
  <xdr:oneCellAnchor>
    <xdr:from>
      <xdr:col>4</xdr:col>
      <xdr:colOff>371475</xdr:colOff>
      <xdr:row>272</xdr:row>
      <xdr:rowOff>38100</xdr:rowOff>
    </xdr:from>
    <xdr:ext cx="171450" cy="171450"/>
    <xdr:pic>
      <xdr:nvPicPr>
        <xdr:cNvPr id="185" name="Image 184">
          <a:extLst>
            <a:ext uri="{FF2B5EF4-FFF2-40B4-BE49-F238E27FC236}">
              <a16:creationId xmlns:a16="http://schemas.microsoft.com/office/drawing/2014/main" id="{9A69C543-F887-47C7-8083-209640856AA8}"/>
            </a:ext>
          </a:extLst>
        </xdr:cNvPr>
        <xdr:cNvPicPr>
          <a:picLocks noChangeAspect="1"/>
        </xdr:cNvPicPr>
      </xdr:nvPicPr>
      <xdr:blipFill>
        <a:blip xmlns:r="http://schemas.openxmlformats.org/officeDocument/2006/relationships" r:embed="rId12"/>
        <a:stretch>
          <a:fillRect/>
        </a:stretch>
      </xdr:blipFill>
      <xdr:spPr>
        <a:xfrm>
          <a:off x="6629400" y="70361175"/>
          <a:ext cx="171450" cy="171450"/>
        </a:xfrm>
        <a:prstGeom prst="rect">
          <a:avLst/>
        </a:prstGeom>
      </xdr:spPr>
    </xdr:pic>
    <xdr:clientData/>
  </xdr:oneCellAnchor>
  <xdr:oneCellAnchor>
    <xdr:from>
      <xdr:col>4</xdr:col>
      <xdr:colOff>371476</xdr:colOff>
      <xdr:row>18</xdr:row>
      <xdr:rowOff>38100</xdr:rowOff>
    </xdr:from>
    <xdr:ext cx="171450" cy="171450"/>
    <xdr:pic>
      <xdr:nvPicPr>
        <xdr:cNvPr id="186" name="Image 185">
          <a:extLst>
            <a:ext uri="{FF2B5EF4-FFF2-40B4-BE49-F238E27FC236}">
              <a16:creationId xmlns:a16="http://schemas.microsoft.com/office/drawing/2014/main" id="{514165D3-AB16-4F6F-9F91-3E4F939B3D43}"/>
            </a:ext>
          </a:extLst>
        </xdr:cNvPr>
        <xdr:cNvPicPr>
          <a:picLocks noChangeAspect="1"/>
        </xdr:cNvPicPr>
      </xdr:nvPicPr>
      <xdr:blipFill>
        <a:blip xmlns:r="http://schemas.openxmlformats.org/officeDocument/2006/relationships" r:embed="rId12"/>
        <a:stretch>
          <a:fillRect/>
        </a:stretch>
      </xdr:blipFill>
      <xdr:spPr>
        <a:xfrm>
          <a:off x="6629401" y="11877675"/>
          <a:ext cx="171450" cy="171450"/>
        </a:xfrm>
        <a:prstGeom prst="rect">
          <a:avLst/>
        </a:prstGeom>
      </xdr:spPr>
    </xdr:pic>
    <xdr:clientData/>
  </xdr:oneCellAnchor>
  <xdr:oneCellAnchor>
    <xdr:from>
      <xdr:col>4</xdr:col>
      <xdr:colOff>295275</xdr:colOff>
      <xdr:row>50</xdr:row>
      <xdr:rowOff>38100</xdr:rowOff>
    </xdr:from>
    <xdr:ext cx="171450" cy="171450"/>
    <xdr:pic>
      <xdr:nvPicPr>
        <xdr:cNvPr id="187" name="Image 186">
          <a:extLst>
            <a:ext uri="{FF2B5EF4-FFF2-40B4-BE49-F238E27FC236}">
              <a16:creationId xmlns:a16="http://schemas.microsoft.com/office/drawing/2014/main" id="{6C3FC616-6279-4CBC-B3D2-53BE6FED520A}"/>
            </a:ext>
          </a:extLst>
        </xdr:cNvPr>
        <xdr:cNvPicPr>
          <a:picLocks noChangeAspect="1"/>
        </xdr:cNvPicPr>
      </xdr:nvPicPr>
      <xdr:blipFill>
        <a:blip xmlns:r="http://schemas.openxmlformats.org/officeDocument/2006/relationships" r:embed="rId12"/>
        <a:stretch>
          <a:fillRect/>
        </a:stretch>
      </xdr:blipFill>
      <xdr:spPr>
        <a:xfrm>
          <a:off x="6553200" y="15992475"/>
          <a:ext cx="171450" cy="171450"/>
        </a:xfrm>
        <a:prstGeom prst="rect">
          <a:avLst/>
        </a:prstGeom>
      </xdr:spPr>
    </xdr:pic>
    <xdr:clientData/>
  </xdr:oneCellAnchor>
  <xdr:oneCellAnchor>
    <xdr:from>
      <xdr:col>4</xdr:col>
      <xdr:colOff>485775</xdr:colOff>
      <xdr:row>50</xdr:row>
      <xdr:rowOff>38100</xdr:rowOff>
    </xdr:from>
    <xdr:ext cx="171450" cy="171450"/>
    <xdr:pic>
      <xdr:nvPicPr>
        <xdr:cNvPr id="188" name="Image 187">
          <a:extLst>
            <a:ext uri="{FF2B5EF4-FFF2-40B4-BE49-F238E27FC236}">
              <a16:creationId xmlns:a16="http://schemas.microsoft.com/office/drawing/2014/main" id="{39BC1924-087C-4835-B163-C9D1BA1CD251}"/>
            </a:ext>
          </a:extLst>
        </xdr:cNvPr>
        <xdr:cNvPicPr>
          <a:picLocks noChangeAspect="1"/>
        </xdr:cNvPicPr>
      </xdr:nvPicPr>
      <xdr:blipFill>
        <a:blip xmlns:r="http://schemas.openxmlformats.org/officeDocument/2006/relationships" r:embed="rId12"/>
        <a:stretch>
          <a:fillRect/>
        </a:stretch>
      </xdr:blipFill>
      <xdr:spPr>
        <a:xfrm>
          <a:off x="6743700" y="15992475"/>
          <a:ext cx="171450" cy="171450"/>
        </a:xfrm>
        <a:prstGeom prst="rect">
          <a:avLst/>
        </a:prstGeom>
      </xdr:spPr>
    </xdr:pic>
    <xdr:clientData/>
  </xdr:oneCellAnchor>
  <xdr:oneCellAnchor>
    <xdr:from>
      <xdr:col>4</xdr:col>
      <xdr:colOff>361950</xdr:colOff>
      <xdr:row>130</xdr:row>
      <xdr:rowOff>38100</xdr:rowOff>
    </xdr:from>
    <xdr:ext cx="171450" cy="171450"/>
    <xdr:pic>
      <xdr:nvPicPr>
        <xdr:cNvPr id="189" name="Image 188">
          <a:extLst>
            <a:ext uri="{FF2B5EF4-FFF2-40B4-BE49-F238E27FC236}">
              <a16:creationId xmlns:a16="http://schemas.microsoft.com/office/drawing/2014/main" id="{61F23752-408C-42A6-B79D-A391C36E0AD8}"/>
            </a:ext>
          </a:extLst>
        </xdr:cNvPr>
        <xdr:cNvPicPr>
          <a:picLocks noChangeAspect="1"/>
        </xdr:cNvPicPr>
      </xdr:nvPicPr>
      <xdr:blipFill>
        <a:blip xmlns:r="http://schemas.openxmlformats.org/officeDocument/2006/relationships" r:embed="rId12"/>
        <a:stretch>
          <a:fillRect/>
        </a:stretch>
      </xdr:blipFill>
      <xdr:spPr>
        <a:xfrm>
          <a:off x="6619875" y="36671250"/>
          <a:ext cx="171450" cy="171450"/>
        </a:xfrm>
        <a:prstGeom prst="rect">
          <a:avLst/>
        </a:prstGeom>
      </xdr:spPr>
    </xdr:pic>
    <xdr:clientData/>
  </xdr:oneCellAnchor>
  <xdr:oneCellAnchor>
    <xdr:from>
      <xdr:col>4</xdr:col>
      <xdr:colOff>276225</xdr:colOff>
      <xdr:row>232</xdr:row>
      <xdr:rowOff>38100</xdr:rowOff>
    </xdr:from>
    <xdr:ext cx="171450" cy="171450"/>
    <xdr:pic>
      <xdr:nvPicPr>
        <xdr:cNvPr id="190" name="Image 189">
          <a:extLst>
            <a:ext uri="{FF2B5EF4-FFF2-40B4-BE49-F238E27FC236}">
              <a16:creationId xmlns:a16="http://schemas.microsoft.com/office/drawing/2014/main" id="{EC7E6A63-FAEC-4597-AA98-E6484E0EF1BA}"/>
            </a:ext>
          </a:extLst>
        </xdr:cNvPr>
        <xdr:cNvPicPr>
          <a:picLocks noChangeAspect="1"/>
        </xdr:cNvPicPr>
      </xdr:nvPicPr>
      <xdr:blipFill>
        <a:blip xmlns:r="http://schemas.openxmlformats.org/officeDocument/2006/relationships" r:embed="rId12"/>
        <a:stretch>
          <a:fillRect/>
        </a:stretch>
      </xdr:blipFill>
      <xdr:spPr>
        <a:xfrm>
          <a:off x="6534150" y="50558700"/>
          <a:ext cx="171450" cy="171450"/>
        </a:xfrm>
        <a:prstGeom prst="rect">
          <a:avLst/>
        </a:prstGeom>
      </xdr:spPr>
    </xdr:pic>
    <xdr:clientData/>
  </xdr:oneCellAnchor>
  <xdr:oneCellAnchor>
    <xdr:from>
      <xdr:col>4</xdr:col>
      <xdr:colOff>476250</xdr:colOff>
      <xdr:row>232</xdr:row>
      <xdr:rowOff>38100</xdr:rowOff>
    </xdr:from>
    <xdr:ext cx="171450" cy="171450"/>
    <xdr:pic>
      <xdr:nvPicPr>
        <xdr:cNvPr id="191" name="Image 190">
          <a:extLst>
            <a:ext uri="{FF2B5EF4-FFF2-40B4-BE49-F238E27FC236}">
              <a16:creationId xmlns:a16="http://schemas.microsoft.com/office/drawing/2014/main" id="{4496A1C8-D2BF-447F-B9F7-ACA9B1B7E2BD}"/>
            </a:ext>
          </a:extLst>
        </xdr:cNvPr>
        <xdr:cNvPicPr>
          <a:picLocks noChangeAspect="1"/>
        </xdr:cNvPicPr>
      </xdr:nvPicPr>
      <xdr:blipFill>
        <a:blip xmlns:r="http://schemas.openxmlformats.org/officeDocument/2006/relationships" r:embed="rId12"/>
        <a:stretch>
          <a:fillRect/>
        </a:stretch>
      </xdr:blipFill>
      <xdr:spPr>
        <a:xfrm>
          <a:off x="6734175" y="50558700"/>
          <a:ext cx="171450" cy="1714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24210</xdr:colOff>
      <xdr:row>1</xdr:row>
      <xdr:rowOff>138511</xdr:rowOff>
    </xdr:from>
    <xdr:ext cx="1512093" cy="732386"/>
    <xdr:pic>
      <xdr:nvPicPr>
        <xdr:cNvPr id="2" name="Image 2">
          <a:extLst>
            <a:ext uri="{FF2B5EF4-FFF2-40B4-BE49-F238E27FC236}">
              <a16:creationId xmlns:a16="http://schemas.microsoft.com/office/drawing/2014/main" id="{0D2A2015-B05C-41AB-ABE1-449445047DE2}"/>
            </a:ext>
          </a:extLst>
        </xdr:cNvPr>
        <xdr:cNvPicPr>
          <a:picLocks noChangeAspect="1"/>
        </xdr:cNvPicPr>
      </xdr:nvPicPr>
      <xdr:blipFill>
        <a:blip xmlns:r="http://schemas.openxmlformats.org/officeDocument/2006/relationships" r:embed="rId1" cstate="print"/>
        <a:srcRect/>
        <a:stretch>
          <a:fillRect/>
        </a:stretch>
      </xdr:blipFill>
      <xdr:spPr bwMode="auto">
        <a:xfrm>
          <a:off x="748110" y="300436"/>
          <a:ext cx="1512093" cy="732386"/>
        </a:xfrm>
        <a:prstGeom prst="rect">
          <a:avLst/>
        </a:prstGeom>
        <a:noFill/>
        <a:ln w="9525">
          <a:noFill/>
          <a:miter lim="800000"/>
          <a:headEnd/>
          <a:tailEnd/>
        </a:ln>
      </xdr:spPr>
    </xdr:pic>
    <xdr:clientData/>
  </xdr:oneCellAnchor>
  <xdr:oneCellAnchor>
    <xdr:from>
      <xdr:col>1</xdr:col>
      <xdr:colOff>2765139</xdr:colOff>
      <xdr:row>0</xdr:row>
      <xdr:rowOff>142039</xdr:rowOff>
    </xdr:from>
    <xdr:ext cx="1403782" cy="843883"/>
    <xdr:sp macro="" textlink="">
      <xdr:nvSpPr>
        <xdr:cNvPr id="3" name="Rectangle 2">
          <a:extLst>
            <a:ext uri="{FF2B5EF4-FFF2-40B4-BE49-F238E27FC236}">
              <a16:creationId xmlns:a16="http://schemas.microsoft.com/office/drawing/2014/main" id="{84BF51B8-C33F-451E-BBE8-353F21111F05}"/>
            </a:ext>
          </a:extLst>
        </xdr:cNvPr>
        <xdr:cNvSpPr/>
      </xdr:nvSpPr>
      <xdr:spPr>
        <a:xfrm>
          <a:off x="1450689" y="142039"/>
          <a:ext cx="1403782" cy="84388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fr-FR" sz="2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PRIMEURS</a:t>
          </a:r>
        </a:p>
        <a:p>
          <a:pPr algn="ctr"/>
          <a:r>
            <a:rPr lang="fr-FR" sz="2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 2023</a:t>
          </a:r>
          <a:endParaRPr lang="fr-BE"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oneCellAnchor>
    <xdr:from>
      <xdr:col>1</xdr:col>
      <xdr:colOff>1982933</xdr:colOff>
      <xdr:row>0</xdr:row>
      <xdr:rowOff>159008</xdr:rowOff>
    </xdr:from>
    <xdr:ext cx="290769" cy="1085342"/>
    <xdr:pic>
      <xdr:nvPicPr>
        <xdr:cNvPr id="4" name="Picture 129">
          <a:extLst>
            <a:ext uri="{FF2B5EF4-FFF2-40B4-BE49-F238E27FC236}">
              <a16:creationId xmlns:a16="http://schemas.microsoft.com/office/drawing/2014/main" id="{9C749DB0-363E-4D1C-B37F-C48354689AC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2080812">
          <a:off x="1449533" y="159008"/>
          <a:ext cx="290769" cy="1085342"/>
        </a:xfrm>
        <a:prstGeom prst="rect">
          <a:avLst/>
        </a:prstGeom>
        <a:noFill/>
        <a:ln w="1">
          <a:noFill/>
          <a:miter lim="800000"/>
          <a:headEnd/>
          <a:tailEnd/>
        </a:ln>
      </xdr:spPr>
    </xdr:pic>
    <xdr:clientData/>
  </xdr:oneCellAnchor>
  <xdr:oneCellAnchor>
    <xdr:from>
      <xdr:col>3</xdr:col>
      <xdr:colOff>714375</xdr:colOff>
      <xdr:row>0</xdr:row>
      <xdr:rowOff>125015</xdr:rowOff>
    </xdr:from>
    <xdr:ext cx="883444" cy="933501"/>
    <xdr:pic>
      <xdr:nvPicPr>
        <xdr:cNvPr id="5" name="Image 4">
          <a:extLst>
            <a:ext uri="{FF2B5EF4-FFF2-40B4-BE49-F238E27FC236}">
              <a16:creationId xmlns:a16="http://schemas.microsoft.com/office/drawing/2014/main" id="{F26E64C2-4E0F-4C67-B552-A8EE0DD0B8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86075" y="125015"/>
          <a:ext cx="883444" cy="9335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24210</xdr:colOff>
      <xdr:row>1</xdr:row>
      <xdr:rowOff>138511</xdr:rowOff>
    </xdr:from>
    <xdr:ext cx="1512093" cy="732386"/>
    <xdr:pic>
      <xdr:nvPicPr>
        <xdr:cNvPr id="2" name="Image 2">
          <a:extLst>
            <a:ext uri="{FF2B5EF4-FFF2-40B4-BE49-F238E27FC236}">
              <a16:creationId xmlns:a16="http://schemas.microsoft.com/office/drawing/2014/main" id="{C0BD753B-7DEE-4D5A-B6DD-628691626706}"/>
            </a:ext>
          </a:extLst>
        </xdr:cNvPr>
        <xdr:cNvPicPr>
          <a:picLocks noChangeAspect="1"/>
        </xdr:cNvPicPr>
      </xdr:nvPicPr>
      <xdr:blipFill>
        <a:blip xmlns:r="http://schemas.openxmlformats.org/officeDocument/2006/relationships" r:embed="rId1" cstate="print"/>
        <a:srcRect/>
        <a:stretch>
          <a:fillRect/>
        </a:stretch>
      </xdr:blipFill>
      <xdr:spPr bwMode="auto">
        <a:xfrm>
          <a:off x="309960" y="300436"/>
          <a:ext cx="1512093" cy="732386"/>
        </a:xfrm>
        <a:prstGeom prst="rect">
          <a:avLst/>
        </a:prstGeom>
        <a:noFill/>
        <a:ln w="9525">
          <a:noFill/>
          <a:miter lim="800000"/>
          <a:headEnd/>
          <a:tailEnd/>
        </a:ln>
      </xdr:spPr>
    </xdr:pic>
    <xdr:clientData/>
  </xdr:oneCellAnchor>
  <xdr:oneCellAnchor>
    <xdr:from>
      <xdr:col>1</xdr:col>
      <xdr:colOff>2765139</xdr:colOff>
      <xdr:row>0</xdr:row>
      <xdr:rowOff>142039</xdr:rowOff>
    </xdr:from>
    <xdr:ext cx="1403782" cy="843883"/>
    <xdr:sp macro="" textlink="">
      <xdr:nvSpPr>
        <xdr:cNvPr id="3" name="Rectangle 2">
          <a:extLst>
            <a:ext uri="{FF2B5EF4-FFF2-40B4-BE49-F238E27FC236}">
              <a16:creationId xmlns:a16="http://schemas.microsoft.com/office/drawing/2014/main" id="{55A1FAC9-42B8-42BF-81E9-2FC0A75672F0}"/>
            </a:ext>
          </a:extLst>
        </xdr:cNvPr>
        <xdr:cNvSpPr/>
      </xdr:nvSpPr>
      <xdr:spPr>
        <a:xfrm>
          <a:off x="3050889" y="142039"/>
          <a:ext cx="1403782" cy="84388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fr-FR" sz="2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PRIMEURS</a:t>
          </a:r>
        </a:p>
        <a:p>
          <a:pPr algn="ctr"/>
          <a:r>
            <a:rPr lang="fr-FR" sz="2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 2023</a:t>
          </a:r>
          <a:endParaRPr lang="fr-BE"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oneCellAnchor>
    <xdr:from>
      <xdr:col>1</xdr:col>
      <xdr:colOff>1982933</xdr:colOff>
      <xdr:row>0</xdr:row>
      <xdr:rowOff>159008</xdr:rowOff>
    </xdr:from>
    <xdr:ext cx="290769" cy="1085342"/>
    <xdr:pic>
      <xdr:nvPicPr>
        <xdr:cNvPr id="4" name="Picture 129">
          <a:extLst>
            <a:ext uri="{FF2B5EF4-FFF2-40B4-BE49-F238E27FC236}">
              <a16:creationId xmlns:a16="http://schemas.microsoft.com/office/drawing/2014/main" id="{03F8720D-F40B-4CC6-82DA-7A15808CD1D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2080812">
          <a:off x="2268683" y="159008"/>
          <a:ext cx="290769" cy="1085342"/>
        </a:xfrm>
        <a:prstGeom prst="rect">
          <a:avLst/>
        </a:prstGeom>
        <a:noFill/>
        <a:ln w="1">
          <a:noFill/>
          <a:miter lim="800000"/>
          <a:headEnd/>
          <a:tailEnd/>
        </a:ln>
      </xdr:spPr>
    </xdr:pic>
    <xdr:clientData/>
  </xdr:oneCellAnchor>
  <xdr:oneCellAnchor>
    <xdr:from>
      <xdr:col>3</xdr:col>
      <xdr:colOff>714375</xdr:colOff>
      <xdr:row>0</xdr:row>
      <xdr:rowOff>125015</xdr:rowOff>
    </xdr:from>
    <xdr:ext cx="883444" cy="933501"/>
    <xdr:pic>
      <xdr:nvPicPr>
        <xdr:cNvPr id="5" name="Image 4">
          <a:extLst>
            <a:ext uri="{FF2B5EF4-FFF2-40B4-BE49-F238E27FC236}">
              <a16:creationId xmlns:a16="http://schemas.microsoft.com/office/drawing/2014/main" id="{8115C2A2-6211-4D5F-AAEF-30F8455935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33925" y="125015"/>
          <a:ext cx="883444" cy="9335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carre/Desktop/41%20Ribon%20Primeurs%20bordeau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s>
    <sheetDataSet>
      <sheetData sheetId="0"/>
      <sheetData sheetId="1">
        <row r="1">
          <cell r="A1">
            <v>6</v>
          </cell>
        </row>
        <row r="2">
          <cell r="A2">
            <v>12</v>
          </cell>
        </row>
        <row r="3">
          <cell r="A3">
            <v>18</v>
          </cell>
        </row>
        <row r="4">
          <cell r="A4">
            <v>24</v>
          </cell>
        </row>
        <row r="5">
          <cell r="A5">
            <v>30</v>
          </cell>
        </row>
        <row r="6">
          <cell r="A6">
            <v>36</v>
          </cell>
        </row>
        <row r="7">
          <cell r="A7">
            <v>42</v>
          </cell>
        </row>
        <row r="8">
          <cell r="A8">
            <v>48</v>
          </cell>
        </row>
        <row r="9">
          <cell r="A9">
            <v>54</v>
          </cell>
        </row>
        <row r="10">
          <cell r="A10">
            <v>60</v>
          </cell>
        </row>
        <row r="11">
          <cell r="A11">
            <v>66</v>
          </cell>
        </row>
        <row r="12">
          <cell r="A12">
            <v>72</v>
          </cell>
        </row>
        <row r="13">
          <cell r="A13">
            <v>78</v>
          </cell>
        </row>
        <row r="14">
          <cell r="A14">
            <v>84</v>
          </cell>
        </row>
        <row r="15">
          <cell r="A15">
            <v>90</v>
          </cell>
        </row>
        <row r="16">
          <cell r="A16">
            <v>96</v>
          </cell>
        </row>
        <row r="17">
          <cell r="A17">
            <v>102</v>
          </cell>
        </row>
        <row r="18">
          <cell r="A18">
            <v>108</v>
          </cell>
        </row>
        <row r="19">
          <cell r="A19">
            <v>114</v>
          </cell>
        </row>
        <row r="20">
          <cell r="A20">
            <v>120</v>
          </cell>
        </row>
        <row r="21">
          <cell r="A21">
            <v>126</v>
          </cell>
        </row>
        <row r="22">
          <cell r="A22">
            <v>132</v>
          </cell>
        </row>
        <row r="23">
          <cell r="A23">
            <v>138</v>
          </cell>
        </row>
        <row r="24">
          <cell r="A24">
            <v>144</v>
          </cell>
        </row>
        <row r="25">
          <cell r="A25">
            <v>150</v>
          </cell>
        </row>
        <row r="26">
          <cell r="A26">
            <v>156</v>
          </cell>
        </row>
        <row r="27">
          <cell r="A27">
            <v>162</v>
          </cell>
        </row>
        <row r="28">
          <cell r="A28">
            <v>168</v>
          </cell>
        </row>
        <row r="29">
          <cell r="A29">
            <v>174</v>
          </cell>
        </row>
        <row r="30">
          <cell r="A30">
            <v>180</v>
          </cell>
        </row>
      </sheetData>
      <sheetData sheetId="2"/>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Texture grunge">
      <a:fillStyleLst>
        <a:solidFill>
          <a:schemeClr val="phClr"/>
        </a:solidFill>
        <a:blipFill rotWithShape="1">
          <a:blip xmlns:r="http://schemas.openxmlformats.org/officeDocument/2006/relationships" r:embed="rId1">
            <a:duotone>
              <a:schemeClr val="phClr">
                <a:tint val="67000"/>
                <a:shade val="65000"/>
              </a:schemeClr>
              <a:schemeClr val="phClr">
                <a:tint val="10000"/>
                <a:satMod val="130000"/>
              </a:schemeClr>
            </a:duotone>
          </a:blip>
          <a:tile tx="0" ty="0" sx="60000" sy="59000" flip="none" algn="b"/>
        </a:blipFill>
        <a:blipFill rotWithShape="1">
          <a:blip xmlns:r="http://schemas.openxmlformats.org/officeDocument/2006/relationships" r:embed="rId1">
            <a:duotone>
              <a:schemeClr val="phClr">
                <a:shade val="30000"/>
                <a:satMod val="115000"/>
              </a:schemeClr>
              <a:schemeClr val="phClr">
                <a:tint val="34000"/>
              </a:schemeClr>
            </a:duotone>
          </a:blip>
          <a:tile tx="0" ty="0" sx="60000" sy="59000" flip="none" algn="b"/>
        </a:blipFill>
      </a:fillStyleLst>
      <a:lnStyleLst>
        <a:ln w="6350" cap="flat" cmpd="sng" algn="ctr">
          <a:solidFill>
            <a:schemeClr val="phClr">
              <a:tint val="70000"/>
            </a:scheme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softEdge rad="12700"/>
          </a:effectLst>
        </a:effectStyle>
        <a:effectStyle>
          <a:effectLst>
            <a:outerShdw blurRad="50800" dist="19050" dir="5400000" algn="tl" rotWithShape="0">
              <a:srgbClr val="000000">
                <a:alpha val="60000"/>
              </a:srgbClr>
            </a:outerShdw>
            <a:softEdge rad="12700"/>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lacavedessommeliers.l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15"/>
  <sheetViews>
    <sheetView tabSelected="1" topLeftCell="B97" workbookViewId="0">
      <selection activeCell="D100" sqref="D100"/>
    </sheetView>
  </sheetViews>
  <sheetFormatPr baseColWidth="10" defaultRowHeight="15.75" x14ac:dyDescent="0.25"/>
  <cols>
    <col min="1" max="1" width="11.42578125" style="41" hidden="1" customWidth="1"/>
    <col min="2" max="2" width="17" style="40" customWidth="1"/>
    <col min="3" max="3" width="42" style="41" customWidth="1"/>
    <col min="4" max="4" width="34.85546875" style="41" customWidth="1"/>
    <col min="5" max="5" width="14.140625" style="41" customWidth="1"/>
    <col min="6" max="8" width="11.28515625" style="41" customWidth="1"/>
    <col min="9" max="9" width="15" style="42" customWidth="1"/>
    <col min="10" max="10" width="16" style="43" customWidth="1"/>
    <col min="11" max="18" width="11.42578125" style="41"/>
    <col min="19" max="20" width="11.42578125" style="41" customWidth="1"/>
    <col min="21" max="16384" width="11.42578125" style="41"/>
  </cols>
  <sheetData>
    <row r="1" spans="1:10" ht="182.1" customHeight="1" x14ac:dyDescent="0.25"/>
    <row r="3" spans="1:10" ht="16.5" thickBot="1" x14ac:dyDescent="0.3"/>
    <row r="4" spans="1:10" ht="27" customHeight="1" x14ac:dyDescent="0.25">
      <c r="B4" s="44" t="s">
        <v>1</v>
      </c>
      <c r="C4" s="79"/>
      <c r="D4" s="80"/>
      <c r="E4" s="40"/>
      <c r="F4" s="40"/>
      <c r="G4" s="40"/>
      <c r="H4" s="40"/>
    </row>
    <row r="5" spans="1:10" ht="27" customHeight="1" x14ac:dyDescent="0.25">
      <c r="B5" s="45" t="s">
        <v>284</v>
      </c>
      <c r="C5" s="81"/>
      <c r="D5" s="82"/>
      <c r="E5" s="40"/>
      <c r="F5" s="40"/>
      <c r="G5" s="40"/>
      <c r="H5" s="40"/>
    </row>
    <row r="6" spans="1:10" ht="27" customHeight="1" thickBot="1" x14ac:dyDescent="0.3">
      <c r="B6" s="46" t="s">
        <v>285</v>
      </c>
      <c r="C6" s="83"/>
      <c r="D6" s="84"/>
      <c r="E6" s="40"/>
      <c r="F6" s="40"/>
      <c r="G6" s="40"/>
      <c r="H6" s="40"/>
    </row>
    <row r="7" spans="1:10" ht="25.5" customHeight="1" x14ac:dyDescent="0.25">
      <c r="B7" s="47"/>
    </row>
    <row r="8" spans="1:10" ht="240" customHeight="1" x14ac:dyDescent="0.25">
      <c r="B8" s="47"/>
    </row>
    <row r="9" spans="1:10" ht="33.75" customHeight="1" x14ac:dyDescent="0.25">
      <c r="C9" s="48" t="s">
        <v>298</v>
      </c>
    </row>
    <row r="10" spans="1:10" ht="18.75" x14ac:dyDescent="0.3">
      <c r="C10" s="1" t="s">
        <v>2</v>
      </c>
      <c r="D10" s="49"/>
      <c r="E10" s="49"/>
      <c r="F10" s="49"/>
      <c r="G10" s="49"/>
      <c r="H10" s="49"/>
    </row>
    <row r="12" spans="1:10" ht="36.75" customHeight="1" x14ac:dyDescent="0.25">
      <c r="B12" s="50" t="s">
        <v>12</v>
      </c>
      <c r="C12" s="51" t="s">
        <v>4</v>
      </c>
      <c r="D12" s="51" t="s">
        <v>0</v>
      </c>
      <c r="E12" s="52" t="s">
        <v>286</v>
      </c>
      <c r="F12" s="53" t="s">
        <v>76</v>
      </c>
      <c r="G12" s="53" t="s">
        <v>77</v>
      </c>
      <c r="H12" s="53" t="s">
        <v>78</v>
      </c>
      <c r="I12" s="54" t="s">
        <v>5</v>
      </c>
      <c r="J12" s="55" t="s">
        <v>258</v>
      </c>
    </row>
    <row r="13" spans="1:10" ht="23.25" customHeight="1" x14ac:dyDescent="0.25">
      <c r="B13" s="56"/>
      <c r="C13" s="91" t="s">
        <v>288</v>
      </c>
      <c r="D13" s="91"/>
      <c r="E13" s="91"/>
      <c r="F13" s="91"/>
      <c r="G13" s="91"/>
      <c r="H13" s="91"/>
      <c r="I13" s="91"/>
      <c r="J13" s="57"/>
    </row>
    <row r="14" spans="1:10" ht="20.25" customHeight="1" x14ac:dyDescent="0.25">
      <c r="A14" s="128"/>
      <c r="B14" s="2"/>
      <c r="C14" s="58" t="s">
        <v>262</v>
      </c>
      <c r="D14" s="59" t="s">
        <v>259</v>
      </c>
      <c r="E14" s="59"/>
      <c r="F14" s="59" t="s">
        <v>56</v>
      </c>
      <c r="G14" s="59" t="s">
        <v>56</v>
      </c>
      <c r="H14" s="59" t="s">
        <v>56</v>
      </c>
      <c r="I14" s="60">
        <v>15.22</v>
      </c>
      <c r="J14" s="61">
        <f t="shared" ref="J14:J51" si="0">(B14*I14)</f>
        <v>0</v>
      </c>
    </row>
    <row r="15" spans="1:10" ht="20.25" customHeight="1" x14ac:dyDescent="0.25">
      <c r="A15" s="128"/>
      <c r="B15" s="2"/>
      <c r="C15" s="58" t="s">
        <v>41</v>
      </c>
      <c r="D15" s="59" t="s">
        <v>259</v>
      </c>
      <c r="E15" s="59"/>
      <c r="F15" s="59" t="s">
        <v>56</v>
      </c>
      <c r="G15" s="59" t="s">
        <v>56</v>
      </c>
      <c r="H15" s="59" t="s">
        <v>56</v>
      </c>
      <c r="I15" s="62">
        <v>31.35</v>
      </c>
      <c r="J15" s="61">
        <f t="shared" si="0"/>
        <v>0</v>
      </c>
    </row>
    <row r="16" spans="1:10" ht="20.25" customHeight="1" x14ac:dyDescent="0.25">
      <c r="A16" s="128"/>
      <c r="B16" s="3"/>
      <c r="C16" s="58" t="s">
        <v>263</v>
      </c>
      <c r="D16" s="59" t="s">
        <v>259</v>
      </c>
      <c r="E16" s="59"/>
      <c r="F16" s="59" t="s">
        <v>56</v>
      </c>
      <c r="G16" s="59" t="s">
        <v>56</v>
      </c>
      <c r="H16" s="59" t="s">
        <v>56</v>
      </c>
      <c r="I16" s="60">
        <v>35.49</v>
      </c>
      <c r="J16" s="61">
        <f t="shared" si="0"/>
        <v>0</v>
      </c>
    </row>
    <row r="17" spans="1:10" ht="20.25" customHeight="1" x14ac:dyDescent="0.25">
      <c r="A17" s="128"/>
      <c r="B17" s="3"/>
      <c r="C17" s="58" t="s">
        <v>42</v>
      </c>
      <c r="D17" s="59" t="s">
        <v>259</v>
      </c>
      <c r="E17" s="59"/>
      <c r="F17" s="59" t="s">
        <v>56</v>
      </c>
      <c r="G17" s="59" t="s">
        <v>56</v>
      </c>
      <c r="H17" s="59" t="s">
        <v>56</v>
      </c>
      <c r="I17" s="60">
        <v>27.43</v>
      </c>
      <c r="J17" s="61">
        <f t="shared" si="0"/>
        <v>0</v>
      </c>
    </row>
    <row r="18" spans="1:10" ht="20.25" customHeight="1" x14ac:dyDescent="0.25">
      <c r="A18" s="128"/>
      <c r="B18" s="3"/>
      <c r="C18" s="58" t="s">
        <v>264</v>
      </c>
      <c r="D18" s="59" t="s">
        <v>259</v>
      </c>
      <c r="E18" s="59"/>
      <c r="F18" s="59" t="s">
        <v>60</v>
      </c>
      <c r="G18" s="59" t="s">
        <v>59</v>
      </c>
      <c r="H18" s="59" t="s">
        <v>63</v>
      </c>
      <c r="I18" s="60">
        <v>128.22999999999999</v>
      </c>
      <c r="J18" s="61">
        <f t="shared" si="0"/>
        <v>0</v>
      </c>
    </row>
    <row r="19" spans="1:10" ht="20.25" customHeight="1" x14ac:dyDescent="0.25">
      <c r="A19" s="128"/>
      <c r="B19" s="2"/>
      <c r="C19" s="58" t="s">
        <v>14</v>
      </c>
      <c r="D19" s="59" t="s">
        <v>259</v>
      </c>
      <c r="E19" s="59"/>
      <c r="F19" s="59" t="s">
        <v>62</v>
      </c>
      <c r="G19" s="59" t="s">
        <v>60</v>
      </c>
      <c r="H19" s="59" t="s">
        <v>64</v>
      </c>
      <c r="I19" s="60">
        <v>40.869999999999997</v>
      </c>
      <c r="J19" s="61">
        <f t="shared" si="0"/>
        <v>0</v>
      </c>
    </row>
    <row r="20" spans="1:10" ht="20.25" customHeight="1" x14ac:dyDescent="0.25">
      <c r="A20" s="128"/>
      <c r="B20" s="3"/>
      <c r="C20" s="58" t="s">
        <v>43</v>
      </c>
      <c r="D20" s="59" t="s">
        <v>259</v>
      </c>
      <c r="E20" s="59"/>
      <c r="F20" s="59" t="s">
        <v>56</v>
      </c>
      <c r="G20" s="59" t="s">
        <v>56</v>
      </c>
      <c r="H20" s="59" t="s">
        <v>64</v>
      </c>
      <c r="I20" s="60">
        <v>40.869999999999997</v>
      </c>
      <c r="J20" s="61">
        <f t="shared" si="0"/>
        <v>0</v>
      </c>
    </row>
    <row r="21" spans="1:10" ht="20.25" customHeight="1" x14ac:dyDescent="0.25">
      <c r="A21" s="128"/>
      <c r="B21" s="3"/>
      <c r="C21" s="58" t="s">
        <v>265</v>
      </c>
      <c r="D21" s="59" t="s">
        <v>259</v>
      </c>
      <c r="E21" s="59"/>
      <c r="F21" s="59" t="s">
        <v>68</v>
      </c>
      <c r="G21" s="59" t="s">
        <v>56</v>
      </c>
      <c r="H21" s="59" t="s">
        <v>69</v>
      </c>
      <c r="I21" s="60">
        <v>269.35000000000002</v>
      </c>
      <c r="J21" s="61">
        <f t="shared" si="0"/>
        <v>0</v>
      </c>
    </row>
    <row r="22" spans="1:10" ht="20.25" customHeight="1" x14ac:dyDescent="0.25">
      <c r="A22" s="128"/>
      <c r="B22" s="3"/>
      <c r="C22" s="58" t="s">
        <v>214</v>
      </c>
      <c r="D22" s="59" t="s">
        <v>259</v>
      </c>
      <c r="E22" s="59"/>
      <c r="F22" s="59"/>
      <c r="G22" s="59" t="s">
        <v>56</v>
      </c>
      <c r="H22" s="59"/>
      <c r="I22" s="60">
        <v>38.18</v>
      </c>
      <c r="J22" s="61">
        <f t="shared" si="0"/>
        <v>0</v>
      </c>
    </row>
    <row r="23" spans="1:10" ht="10.5" customHeight="1" x14ac:dyDescent="0.25">
      <c r="A23" s="128"/>
      <c r="B23" s="7"/>
      <c r="C23" s="64"/>
      <c r="D23" s="65"/>
      <c r="E23" s="65"/>
      <c r="F23" s="65"/>
      <c r="G23" s="65"/>
      <c r="H23" s="65"/>
      <c r="I23" s="63"/>
      <c r="J23" s="61"/>
    </row>
    <row r="24" spans="1:10" ht="20.25" customHeight="1" x14ac:dyDescent="0.25">
      <c r="A24" s="128"/>
      <c r="B24" s="2"/>
      <c r="C24" s="58" t="s">
        <v>266</v>
      </c>
      <c r="D24" s="59" t="s">
        <v>260</v>
      </c>
      <c r="E24" s="59"/>
      <c r="F24" s="59" t="s">
        <v>56</v>
      </c>
      <c r="G24" s="59" t="s">
        <v>59</v>
      </c>
      <c r="H24" s="59" t="s">
        <v>56</v>
      </c>
      <c r="I24" s="60">
        <v>14.55</v>
      </c>
      <c r="J24" s="61">
        <f t="shared" si="0"/>
        <v>0</v>
      </c>
    </row>
    <row r="25" spans="1:10" ht="10.5" customHeight="1" x14ac:dyDescent="0.25">
      <c r="A25" s="128"/>
      <c r="B25" s="7"/>
      <c r="C25" s="64"/>
      <c r="D25" s="65"/>
      <c r="E25" s="65"/>
      <c r="F25" s="65"/>
      <c r="G25" s="65"/>
      <c r="H25" s="65"/>
      <c r="I25" s="63"/>
      <c r="J25" s="61"/>
    </row>
    <row r="26" spans="1:10" ht="20.25" customHeight="1" x14ac:dyDescent="0.25">
      <c r="A26" s="128"/>
      <c r="B26" s="3"/>
      <c r="C26" s="58" t="s">
        <v>267</v>
      </c>
      <c r="D26" s="59" t="s">
        <v>261</v>
      </c>
      <c r="E26" s="59"/>
      <c r="F26" s="59" t="s">
        <v>60</v>
      </c>
      <c r="G26" s="59" t="s">
        <v>58</v>
      </c>
      <c r="H26" s="59" t="s">
        <v>64</v>
      </c>
      <c r="I26" s="60">
        <v>43.56</v>
      </c>
      <c r="J26" s="61">
        <f t="shared" si="0"/>
        <v>0</v>
      </c>
    </row>
    <row r="27" spans="1:10" ht="20.25" customHeight="1" x14ac:dyDescent="0.25">
      <c r="A27" s="128"/>
      <c r="B27" s="3"/>
      <c r="C27" s="58" t="s">
        <v>268</v>
      </c>
      <c r="D27" s="59" t="s">
        <v>261</v>
      </c>
      <c r="E27" s="59"/>
      <c r="F27" s="59" t="s">
        <v>68</v>
      </c>
      <c r="G27" s="59" t="s">
        <v>56</v>
      </c>
      <c r="H27" s="59" t="s">
        <v>70</v>
      </c>
      <c r="I27" s="60">
        <v>47.59</v>
      </c>
      <c r="J27" s="61">
        <f t="shared" si="0"/>
        <v>0</v>
      </c>
    </row>
    <row r="28" spans="1:10" ht="20.25" customHeight="1" x14ac:dyDescent="0.25">
      <c r="A28" s="128"/>
      <c r="B28" s="2"/>
      <c r="C28" s="58" t="s">
        <v>269</v>
      </c>
      <c r="D28" s="59" t="s">
        <v>261</v>
      </c>
      <c r="E28" s="59"/>
      <c r="F28" s="59" t="s">
        <v>70</v>
      </c>
      <c r="G28" s="59" t="s">
        <v>57</v>
      </c>
      <c r="H28" s="59" t="s">
        <v>63</v>
      </c>
      <c r="I28" s="60">
        <v>605.35</v>
      </c>
      <c r="J28" s="61">
        <f t="shared" si="0"/>
        <v>0</v>
      </c>
    </row>
    <row r="29" spans="1:10" ht="20.25" customHeight="1" x14ac:dyDescent="0.25">
      <c r="A29" s="128"/>
      <c r="B29" s="3"/>
      <c r="C29" s="58" t="s">
        <v>270</v>
      </c>
      <c r="D29" s="59" t="s">
        <v>261</v>
      </c>
      <c r="E29" s="59"/>
      <c r="F29" s="59" t="s">
        <v>68</v>
      </c>
      <c r="G29" s="59" t="s">
        <v>58</v>
      </c>
      <c r="H29" s="59" t="s">
        <v>69</v>
      </c>
      <c r="I29" s="60">
        <v>432.55</v>
      </c>
      <c r="J29" s="61">
        <f t="shared" si="0"/>
        <v>0</v>
      </c>
    </row>
    <row r="30" spans="1:10" ht="20.25" customHeight="1" x14ac:dyDescent="0.25">
      <c r="A30" s="128"/>
      <c r="B30" s="3"/>
      <c r="C30" s="58" t="s">
        <v>271</v>
      </c>
      <c r="D30" s="59" t="s">
        <v>261</v>
      </c>
      <c r="E30" s="59"/>
      <c r="F30" s="59" t="s">
        <v>60</v>
      </c>
      <c r="G30" s="59" t="s">
        <v>71</v>
      </c>
      <c r="H30" s="59" t="s">
        <v>70</v>
      </c>
      <c r="I30" s="60">
        <v>27.43</v>
      </c>
      <c r="J30" s="61">
        <f t="shared" si="0"/>
        <v>0</v>
      </c>
    </row>
    <row r="31" spans="1:10" ht="20.25" customHeight="1" x14ac:dyDescent="0.25">
      <c r="A31" s="128"/>
      <c r="B31" s="3"/>
      <c r="C31" s="58" t="s">
        <v>272</v>
      </c>
      <c r="D31" s="59" t="s">
        <v>261</v>
      </c>
      <c r="E31" s="59"/>
      <c r="F31" s="59" t="s">
        <v>72</v>
      </c>
      <c r="G31" s="59" t="s">
        <v>72</v>
      </c>
      <c r="H31" s="59" t="s">
        <v>63</v>
      </c>
      <c r="I31" s="60">
        <v>85.22</v>
      </c>
      <c r="J31" s="61">
        <f t="shared" si="0"/>
        <v>0</v>
      </c>
    </row>
    <row r="32" spans="1:10" ht="20.25" customHeight="1" x14ac:dyDescent="0.25">
      <c r="A32" s="128"/>
      <c r="B32" s="3"/>
      <c r="C32" s="58" t="s">
        <v>273</v>
      </c>
      <c r="D32" s="59" t="s">
        <v>261</v>
      </c>
      <c r="E32" s="59"/>
      <c r="F32" s="59" t="s">
        <v>60</v>
      </c>
      <c r="G32" s="59" t="s">
        <v>56</v>
      </c>
      <c r="H32" s="59" t="s">
        <v>61</v>
      </c>
      <c r="I32" s="60">
        <v>22.05</v>
      </c>
      <c r="J32" s="61">
        <f t="shared" si="0"/>
        <v>0</v>
      </c>
    </row>
    <row r="33" spans="1:10" ht="20.25" customHeight="1" x14ac:dyDescent="0.25">
      <c r="A33" s="128"/>
      <c r="B33" s="3"/>
      <c r="C33" s="58" t="s">
        <v>274</v>
      </c>
      <c r="D33" s="59" t="s">
        <v>261</v>
      </c>
      <c r="E33" s="59"/>
      <c r="F33" s="59" t="s">
        <v>59</v>
      </c>
      <c r="G33" s="59" t="s">
        <v>72</v>
      </c>
      <c r="H33" s="59" t="s">
        <v>70</v>
      </c>
      <c r="I33" s="60">
        <v>36.950000000000003</v>
      </c>
      <c r="J33" s="61">
        <f t="shared" si="0"/>
        <v>0</v>
      </c>
    </row>
    <row r="34" spans="1:10" ht="20.25" customHeight="1" x14ac:dyDescent="0.25">
      <c r="A34" s="128"/>
      <c r="B34" s="3"/>
      <c r="C34" s="58" t="s">
        <v>275</v>
      </c>
      <c r="D34" s="59" t="s">
        <v>261</v>
      </c>
      <c r="E34" s="59"/>
      <c r="F34" s="59" t="s">
        <v>56</v>
      </c>
      <c r="G34" s="59" t="s">
        <v>67</v>
      </c>
      <c r="H34" s="59" t="s">
        <v>61</v>
      </c>
      <c r="I34" s="60">
        <v>25.75</v>
      </c>
      <c r="J34" s="61">
        <f t="shared" si="0"/>
        <v>0</v>
      </c>
    </row>
    <row r="35" spans="1:10" ht="20.25" customHeight="1" x14ac:dyDescent="0.25">
      <c r="A35" s="128"/>
      <c r="B35" s="2"/>
      <c r="C35" s="58" t="s">
        <v>276</v>
      </c>
      <c r="D35" s="59" t="s">
        <v>261</v>
      </c>
      <c r="E35" s="59"/>
      <c r="F35" s="59" t="s">
        <v>62</v>
      </c>
      <c r="G35" s="59" t="s">
        <v>62</v>
      </c>
      <c r="H35" s="59" t="s">
        <v>70</v>
      </c>
      <c r="I35" s="60">
        <v>27.43</v>
      </c>
      <c r="J35" s="61">
        <f t="shared" si="0"/>
        <v>0</v>
      </c>
    </row>
    <row r="36" spans="1:10" ht="20.25" customHeight="1" x14ac:dyDescent="0.25">
      <c r="A36" s="128"/>
      <c r="B36" s="3"/>
      <c r="C36" s="58" t="s">
        <v>277</v>
      </c>
      <c r="D36" s="59" t="s">
        <v>261</v>
      </c>
      <c r="E36" s="59"/>
      <c r="F36" s="59" t="s">
        <v>56</v>
      </c>
      <c r="G36" s="59" t="s">
        <v>56</v>
      </c>
      <c r="H36" s="59" t="s">
        <v>61</v>
      </c>
      <c r="I36" s="60">
        <v>31.46</v>
      </c>
      <c r="J36" s="61">
        <f t="shared" si="0"/>
        <v>0</v>
      </c>
    </row>
    <row r="37" spans="1:10" ht="20.25" customHeight="1" x14ac:dyDescent="0.25">
      <c r="A37" s="128"/>
      <c r="B37" s="3"/>
      <c r="C37" s="58" t="s">
        <v>278</v>
      </c>
      <c r="D37" s="59" t="s">
        <v>261</v>
      </c>
      <c r="E37" s="59"/>
      <c r="F37" s="59" t="s">
        <v>73</v>
      </c>
      <c r="G37" s="59" t="s">
        <v>60</v>
      </c>
      <c r="H37" s="59" t="s">
        <v>61</v>
      </c>
      <c r="I37" s="60">
        <v>29.45</v>
      </c>
      <c r="J37" s="61">
        <f t="shared" si="0"/>
        <v>0</v>
      </c>
    </row>
    <row r="38" spans="1:10" ht="20.25" customHeight="1" x14ac:dyDescent="0.25">
      <c r="A38" s="128"/>
      <c r="B38" s="2"/>
      <c r="C38" s="58" t="s">
        <v>279</v>
      </c>
      <c r="D38" s="59" t="s">
        <v>261</v>
      </c>
      <c r="E38" s="59"/>
      <c r="F38" s="59" t="s">
        <v>72</v>
      </c>
      <c r="G38" s="59" t="s">
        <v>72</v>
      </c>
      <c r="H38" s="59" t="s">
        <v>63</v>
      </c>
      <c r="I38" s="62">
        <v>121.51</v>
      </c>
      <c r="J38" s="61">
        <f t="shared" si="0"/>
        <v>0</v>
      </c>
    </row>
    <row r="39" spans="1:10" ht="11.25" customHeight="1" x14ac:dyDescent="0.25">
      <c r="A39" s="128"/>
      <c r="B39" s="7"/>
      <c r="C39" s="64"/>
      <c r="D39" s="65"/>
      <c r="E39" s="65"/>
      <c r="F39" s="65"/>
      <c r="G39" s="65"/>
      <c r="H39" s="65"/>
      <c r="I39" s="66"/>
      <c r="J39" s="61"/>
    </row>
    <row r="40" spans="1:10" ht="20.25" customHeight="1" x14ac:dyDescent="0.25">
      <c r="A40" s="128"/>
      <c r="B40" s="3"/>
      <c r="C40" s="58" t="s">
        <v>44</v>
      </c>
      <c r="D40" s="59" t="s">
        <v>55</v>
      </c>
      <c r="E40" s="59"/>
      <c r="F40" s="59" t="s">
        <v>56</v>
      </c>
      <c r="G40" s="59" t="s">
        <v>58</v>
      </c>
      <c r="H40" s="59" t="s">
        <v>70</v>
      </c>
      <c r="I40" s="60">
        <v>23.29</v>
      </c>
      <c r="J40" s="61">
        <f t="shared" si="0"/>
        <v>0</v>
      </c>
    </row>
    <row r="41" spans="1:10" ht="20.25" customHeight="1" x14ac:dyDescent="0.25">
      <c r="A41" s="128"/>
      <c r="B41" s="3"/>
      <c r="C41" s="58" t="s">
        <v>45</v>
      </c>
      <c r="D41" s="59" t="s">
        <v>55</v>
      </c>
      <c r="E41" s="59"/>
      <c r="F41" s="59" t="s">
        <v>56</v>
      </c>
      <c r="G41" s="59" t="s">
        <v>72</v>
      </c>
      <c r="H41" s="59" t="s">
        <v>70</v>
      </c>
      <c r="I41" s="60">
        <v>34.82</v>
      </c>
      <c r="J41" s="61">
        <f t="shared" si="0"/>
        <v>0</v>
      </c>
    </row>
    <row r="42" spans="1:10" ht="20.25" customHeight="1" x14ac:dyDescent="0.25">
      <c r="A42" s="128"/>
      <c r="B42" s="2"/>
      <c r="C42" s="58" t="s">
        <v>46</v>
      </c>
      <c r="D42" s="59" t="s">
        <v>55</v>
      </c>
      <c r="E42" s="59"/>
      <c r="F42" s="59" t="s">
        <v>56</v>
      </c>
      <c r="G42" s="59" t="s">
        <v>56</v>
      </c>
      <c r="H42" s="59" t="s">
        <v>69</v>
      </c>
      <c r="I42" s="60">
        <v>43.67</v>
      </c>
      <c r="J42" s="61">
        <f t="shared" si="0"/>
        <v>0</v>
      </c>
    </row>
    <row r="43" spans="1:10" ht="20.25" customHeight="1" x14ac:dyDescent="0.25">
      <c r="A43" s="128"/>
      <c r="B43" s="3"/>
      <c r="C43" s="58" t="s">
        <v>47</v>
      </c>
      <c r="D43" s="59" t="s">
        <v>55</v>
      </c>
      <c r="E43" s="59"/>
      <c r="F43" s="59" t="s">
        <v>56</v>
      </c>
      <c r="G43" s="59" t="s">
        <v>68</v>
      </c>
      <c r="H43" s="59" t="s">
        <v>73</v>
      </c>
      <c r="I43" s="60">
        <v>41.15</v>
      </c>
      <c r="J43" s="61">
        <f t="shared" si="0"/>
        <v>0</v>
      </c>
    </row>
    <row r="44" spans="1:10" ht="20.25" customHeight="1" x14ac:dyDescent="0.25">
      <c r="A44" s="128"/>
      <c r="B44" s="3"/>
      <c r="C44" s="58" t="s">
        <v>48</v>
      </c>
      <c r="D44" s="59" t="s">
        <v>55</v>
      </c>
      <c r="E44" s="59"/>
      <c r="F44" s="59" t="s">
        <v>56</v>
      </c>
      <c r="G44" s="59" t="s">
        <v>56</v>
      </c>
      <c r="H44" s="59" t="s">
        <v>56</v>
      </c>
      <c r="I44" s="63" t="s">
        <v>290</v>
      </c>
      <c r="J44" s="61"/>
    </row>
    <row r="45" spans="1:10" ht="20.25" customHeight="1" x14ac:dyDescent="0.25">
      <c r="A45" s="128"/>
      <c r="B45" s="3"/>
      <c r="C45" s="58" t="s">
        <v>49</v>
      </c>
      <c r="D45" s="59" t="s">
        <v>55</v>
      </c>
      <c r="E45" s="59"/>
      <c r="F45" s="59" t="s">
        <v>56</v>
      </c>
      <c r="G45" s="59" t="s">
        <v>59</v>
      </c>
      <c r="H45" s="59" t="s">
        <v>61</v>
      </c>
      <c r="I45" s="60">
        <v>64.95</v>
      </c>
      <c r="J45" s="61">
        <f t="shared" si="0"/>
        <v>0</v>
      </c>
    </row>
    <row r="46" spans="1:10" ht="20.25" customHeight="1" x14ac:dyDescent="0.25">
      <c r="A46" s="128"/>
      <c r="B46" s="3"/>
      <c r="C46" s="58" t="s">
        <v>50</v>
      </c>
      <c r="D46" s="59" t="s">
        <v>55</v>
      </c>
      <c r="E46" s="59"/>
      <c r="F46" s="59" t="s">
        <v>56</v>
      </c>
      <c r="G46" s="59" t="s">
        <v>74</v>
      </c>
      <c r="H46" s="59" t="s">
        <v>56</v>
      </c>
      <c r="I46" s="60">
        <v>336.55</v>
      </c>
      <c r="J46" s="61">
        <f t="shared" si="0"/>
        <v>0</v>
      </c>
    </row>
    <row r="47" spans="1:10" ht="20.25" customHeight="1" x14ac:dyDescent="0.25">
      <c r="A47" s="128"/>
      <c r="B47" s="2"/>
      <c r="C47" s="58" t="s">
        <v>51</v>
      </c>
      <c r="D47" s="59" t="s">
        <v>55</v>
      </c>
      <c r="E47" s="59"/>
      <c r="F47" s="59" t="s">
        <v>56</v>
      </c>
      <c r="G47" s="59" t="s">
        <v>58</v>
      </c>
      <c r="H47" s="59" t="s">
        <v>56</v>
      </c>
      <c r="I47" s="60">
        <v>38.35</v>
      </c>
      <c r="J47" s="61">
        <f t="shared" si="0"/>
        <v>0</v>
      </c>
    </row>
    <row r="48" spans="1:10" ht="20.25" customHeight="1" x14ac:dyDescent="0.25">
      <c r="A48" s="128"/>
      <c r="B48" s="3"/>
      <c r="C48" s="58" t="s">
        <v>52</v>
      </c>
      <c r="D48" s="59" t="s">
        <v>55</v>
      </c>
      <c r="E48" s="59"/>
      <c r="F48" s="59" t="s">
        <v>56</v>
      </c>
      <c r="G48" s="59" t="s">
        <v>56</v>
      </c>
      <c r="H48" s="59" t="s">
        <v>56</v>
      </c>
      <c r="I48" s="60">
        <v>18.75</v>
      </c>
      <c r="J48" s="61">
        <f t="shared" si="0"/>
        <v>0</v>
      </c>
    </row>
    <row r="49" spans="1:10" ht="20.25" customHeight="1" x14ac:dyDescent="0.25">
      <c r="A49" s="128"/>
      <c r="B49" s="3"/>
      <c r="C49" s="58" t="s">
        <v>53</v>
      </c>
      <c r="D49" s="59" t="s">
        <v>55</v>
      </c>
      <c r="E49" s="59"/>
      <c r="F49" s="59" t="s">
        <v>56</v>
      </c>
      <c r="G49" s="59" t="s">
        <v>58</v>
      </c>
      <c r="H49" s="59" t="s">
        <v>70</v>
      </c>
      <c r="I49" s="60">
        <v>28.55</v>
      </c>
      <c r="J49" s="61">
        <f t="shared" si="0"/>
        <v>0</v>
      </c>
    </row>
    <row r="50" spans="1:10" ht="20.25" customHeight="1" x14ac:dyDescent="0.25">
      <c r="A50" s="128"/>
      <c r="B50" s="3"/>
      <c r="C50" s="58" t="s">
        <v>294</v>
      </c>
      <c r="D50" s="59" t="s">
        <v>55</v>
      </c>
      <c r="E50" s="59"/>
      <c r="F50" s="59" t="s">
        <v>56</v>
      </c>
      <c r="G50" s="59"/>
      <c r="H50" s="59"/>
      <c r="I50" s="63" t="s">
        <v>290</v>
      </c>
      <c r="J50" s="61"/>
    </row>
    <row r="51" spans="1:10" ht="20.25" customHeight="1" x14ac:dyDescent="0.25">
      <c r="A51" s="128"/>
      <c r="B51" s="3"/>
      <c r="C51" s="58" t="s">
        <v>54</v>
      </c>
      <c r="D51" s="59" t="s">
        <v>55</v>
      </c>
      <c r="E51" s="59"/>
      <c r="F51" s="59" t="s">
        <v>56</v>
      </c>
      <c r="G51" s="59" t="s">
        <v>75</v>
      </c>
      <c r="H51" s="59" t="s">
        <v>63</v>
      </c>
      <c r="I51" s="60">
        <v>48.93</v>
      </c>
      <c r="J51" s="61">
        <f t="shared" si="0"/>
        <v>0</v>
      </c>
    </row>
    <row r="52" spans="1:10" ht="20.25" customHeight="1" x14ac:dyDescent="0.25">
      <c r="A52" s="128"/>
      <c r="B52" s="2"/>
      <c r="C52" s="58" t="s">
        <v>40</v>
      </c>
      <c r="D52" s="59" t="s">
        <v>55</v>
      </c>
      <c r="E52" s="59"/>
      <c r="F52" s="59" t="s">
        <v>56</v>
      </c>
      <c r="G52" s="59" t="s">
        <v>57</v>
      </c>
      <c r="H52" s="59" t="s">
        <v>56</v>
      </c>
      <c r="I52" s="60">
        <v>119.55</v>
      </c>
      <c r="J52" s="61">
        <f>(B52*I52)</f>
        <v>0</v>
      </c>
    </row>
    <row r="53" spans="1:10" ht="28.5" customHeight="1" x14ac:dyDescent="0.25">
      <c r="A53" s="128"/>
      <c r="B53" s="39"/>
      <c r="C53" s="92" t="s">
        <v>289</v>
      </c>
      <c r="D53" s="92"/>
      <c r="E53" s="92"/>
      <c r="F53" s="92"/>
      <c r="G53" s="92"/>
      <c r="H53" s="92"/>
      <c r="I53" s="67"/>
      <c r="J53" s="68"/>
    </row>
    <row r="54" spans="1:10" ht="20.25" customHeight="1" x14ac:dyDescent="0.25">
      <c r="A54" s="128"/>
      <c r="B54" s="6"/>
      <c r="C54" s="69" t="s">
        <v>79</v>
      </c>
      <c r="D54" s="70" t="s">
        <v>230</v>
      </c>
      <c r="E54" s="70"/>
      <c r="F54" s="70" t="s">
        <v>56</v>
      </c>
      <c r="G54" s="70" t="s">
        <v>59</v>
      </c>
      <c r="H54" s="70" t="s">
        <v>243</v>
      </c>
      <c r="I54" s="63" t="s">
        <v>290</v>
      </c>
      <c r="J54" s="61"/>
    </row>
    <row r="55" spans="1:10" ht="10.5" customHeight="1" x14ac:dyDescent="0.25">
      <c r="A55" s="128"/>
      <c r="B55" s="7"/>
      <c r="C55" s="64"/>
      <c r="D55" s="65"/>
      <c r="E55" s="65"/>
      <c r="F55" s="65"/>
      <c r="G55" s="65"/>
      <c r="H55" s="65"/>
      <c r="I55" s="63"/>
      <c r="J55" s="61"/>
    </row>
    <row r="56" spans="1:10" ht="20.25" customHeight="1" x14ac:dyDescent="0.25">
      <c r="A56" s="128"/>
      <c r="B56" s="3"/>
      <c r="C56" s="69" t="s">
        <v>266</v>
      </c>
      <c r="D56" s="70" t="s">
        <v>260</v>
      </c>
      <c r="E56" s="70"/>
      <c r="F56" s="70" t="s">
        <v>56</v>
      </c>
      <c r="G56" s="70" t="s">
        <v>56</v>
      </c>
      <c r="H56" s="70" t="s">
        <v>56</v>
      </c>
      <c r="I56" s="60">
        <v>14.55</v>
      </c>
      <c r="J56" s="61">
        <f t="shared" ref="J56:J105" si="1">(B56*I56)</f>
        <v>0</v>
      </c>
    </row>
    <row r="57" spans="1:10" ht="11.25" customHeight="1" x14ac:dyDescent="0.25">
      <c r="A57" s="128"/>
      <c r="B57" s="7"/>
      <c r="C57" s="64"/>
      <c r="D57" s="65"/>
      <c r="E57" s="65"/>
      <c r="F57" s="65"/>
      <c r="G57" s="65"/>
      <c r="H57" s="65"/>
      <c r="I57" s="63"/>
      <c r="J57" s="61"/>
    </row>
    <row r="58" spans="1:10" ht="20.25" customHeight="1" x14ac:dyDescent="0.25">
      <c r="A58" s="128"/>
      <c r="B58" s="3"/>
      <c r="C58" s="69" t="s">
        <v>80</v>
      </c>
      <c r="D58" s="70" t="s">
        <v>231</v>
      </c>
      <c r="E58" s="70"/>
      <c r="F58" s="70" t="s">
        <v>56</v>
      </c>
      <c r="G58" s="70" t="s">
        <v>67</v>
      </c>
      <c r="H58" s="70" t="s">
        <v>66</v>
      </c>
      <c r="I58" s="60">
        <v>18.02</v>
      </c>
      <c r="J58" s="61">
        <f t="shared" si="1"/>
        <v>0</v>
      </c>
    </row>
    <row r="59" spans="1:10" ht="20.25" customHeight="1" x14ac:dyDescent="0.25">
      <c r="A59" s="128"/>
      <c r="B59" s="3"/>
      <c r="C59" s="69" t="s">
        <v>81</v>
      </c>
      <c r="D59" s="70" t="s">
        <v>231</v>
      </c>
      <c r="E59" s="70"/>
      <c r="F59" s="70" t="s">
        <v>60</v>
      </c>
      <c r="G59" s="70" t="s">
        <v>58</v>
      </c>
      <c r="H59" s="70" t="s">
        <v>61</v>
      </c>
      <c r="I59" s="60">
        <v>29.11</v>
      </c>
      <c r="J59" s="61">
        <f t="shared" si="1"/>
        <v>0</v>
      </c>
    </row>
    <row r="60" spans="1:10" ht="20.25" customHeight="1" x14ac:dyDescent="0.25">
      <c r="A60" s="128"/>
      <c r="B60" s="3"/>
      <c r="C60" s="58" t="s">
        <v>295</v>
      </c>
      <c r="D60" s="59" t="s">
        <v>231</v>
      </c>
      <c r="E60" s="59"/>
      <c r="F60" s="59"/>
      <c r="G60" s="59" t="s">
        <v>56</v>
      </c>
      <c r="H60" s="59"/>
      <c r="I60" s="63" t="s">
        <v>290</v>
      </c>
      <c r="J60" s="61"/>
    </row>
    <row r="61" spans="1:10" ht="20.25" customHeight="1" x14ac:dyDescent="0.25">
      <c r="A61" s="128"/>
      <c r="B61" s="3"/>
      <c r="C61" s="69" t="s">
        <v>82</v>
      </c>
      <c r="D61" s="70" t="s">
        <v>231</v>
      </c>
      <c r="E61" s="59"/>
      <c r="F61" s="70" t="s">
        <v>245</v>
      </c>
      <c r="G61" s="70" t="s">
        <v>67</v>
      </c>
      <c r="H61" s="70" t="s">
        <v>70</v>
      </c>
      <c r="I61" s="60">
        <v>19.8</v>
      </c>
      <c r="J61" s="61">
        <f t="shared" si="1"/>
        <v>0</v>
      </c>
    </row>
    <row r="62" spans="1:10" ht="20.25" customHeight="1" x14ac:dyDescent="0.25">
      <c r="A62" s="128"/>
      <c r="B62" s="3"/>
      <c r="C62" s="69" t="s">
        <v>83</v>
      </c>
      <c r="D62" s="70" t="s">
        <v>231</v>
      </c>
      <c r="E62" s="70"/>
      <c r="F62" s="70" t="s">
        <v>56</v>
      </c>
      <c r="G62" s="70" t="s">
        <v>60</v>
      </c>
      <c r="H62" s="70" t="s">
        <v>243</v>
      </c>
      <c r="I62" s="60">
        <v>14.66</v>
      </c>
      <c r="J62" s="61">
        <f t="shared" si="1"/>
        <v>0</v>
      </c>
    </row>
    <row r="63" spans="1:10" ht="20.25" customHeight="1" x14ac:dyDescent="0.25">
      <c r="A63" s="128"/>
      <c r="B63" s="3"/>
      <c r="C63" s="69" t="s">
        <v>84</v>
      </c>
      <c r="D63" s="70" t="s">
        <v>231</v>
      </c>
      <c r="E63" s="70"/>
      <c r="F63" s="70" t="s">
        <v>60</v>
      </c>
      <c r="G63" s="70" t="s">
        <v>62</v>
      </c>
      <c r="H63" s="70" t="s">
        <v>61</v>
      </c>
      <c r="I63" s="60">
        <v>24.74</v>
      </c>
      <c r="J63" s="61">
        <f t="shared" si="1"/>
        <v>0</v>
      </c>
    </row>
    <row r="64" spans="1:10" ht="20.25" customHeight="1" x14ac:dyDescent="0.25">
      <c r="A64" s="128"/>
      <c r="B64" s="3"/>
      <c r="C64" s="69" t="s">
        <v>332</v>
      </c>
      <c r="D64" s="70" t="s">
        <v>231</v>
      </c>
      <c r="E64" s="70"/>
      <c r="F64" s="70"/>
      <c r="G64" s="70"/>
      <c r="H64" s="70"/>
      <c r="I64" s="60">
        <v>53.47</v>
      </c>
      <c r="J64" s="61">
        <f t="shared" si="1"/>
        <v>0</v>
      </c>
    </row>
    <row r="65" spans="1:10" ht="20.25" customHeight="1" x14ac:dyDescent="0.25">
      <c r="A65" s="128"/>
      <c r="B65" s="3"/>
      <c r="C65" s="69" t="s">
        <v>333</v>
      </c>
      <c r="D65" s="70" t="s">
        <v>231</v>
      </c>
      <c r="E65" s="70"/>
      <c r="F65" s="70"/>
      <c r="G65" s="70"/>
      <c r="H65" s="70"/>
      <c r="I65" s="60">
        <v>133.9</v>
      </c>
      <c r="J65" s="61">
        <f t="shared" si="1"/>
        <v>0</v>
      </c>
    </row>
    <row r="66" spans="1:10" ht="20.25" customHeight="1" x14ac:dyDescent="0.25">
      <c r="A66" s="128"/>
      <c r="B66" s="3"/>
      <c r="C66" s="69" t="s">
        <v>334</v>
      </c>
      <c r="D66" s="70" t="s">
        <v>231</v>
      </c>
      <c r="E66" s="70"/>
      <c r="F66" s="70"/>
      <c r="G66" s="70"/>
      <c r="H66" s="70"/>
      <c r="I66" s="60">
        <v>201.65</v>
      </c>
      <c r="J66" s="61">
        <f t="shared" si="1"/>
        <v>0</v>
      </c>
    </row>
    <row r="67" spans="1:10" ht="20.25" customHeight="1" x14ac:dyDescent="0.25">
      <c r="A67" s="128"/>
      <c r="B67" s="3"/>
      <c r="C67" s="69" t="s">
        <v>335</v>
      </c>
      <c r="D67" s="70" t="s">
        <v>231</v>
      </c>
      <c r="E67" s="70"/>
      <c r="F67" s="70"/>
      <c r="G67" s="70"/>
      <c r="H67" s="70"/>
      <c r="I67" s="60">
        <v>240.99</v>
      </c>
      <c r="J67" s="61">
        <f t="shared" si="1"/>
        <v>0</v>
      </c>
    </row>
    <row r="68" spans="1:10" ht="20.25" customHeight="1" x14ac:dyDescent="0.25">
      <c r="A68" s="128"/>
      <c r="B68" s="3"/>
      <c r="C68" s="69" t="s">
        <v>336</v>
      </c>
      <c r="D68" s="70" t="s">
        <v>231</v>
      </c>
      <c r="E68" s="70"/>
      <c r="F68" s="70"/>
      <c r="G68" s="70"/>
      <c r="H68" s="70"/>
      <c r="I68" s="60">
        <v>393.99</v>
      </c>
      <c r="J68" s="61">
        <f t="shared" si="1"/>
        <v>0</v>
      </c>
    </row>
    <row r="69" spans="1:10" ht="20.25" customHeight="1" x14ac:dyDescent="0.25">
      <c r="A69" s="128"/>
      <c r="B69" s="3"/>
      <c r="C69" s="69" t="s">
        <v>337</v>
      </c>
      <c r="D69" s="70" t="s">
        <v>231</v>
      </c>
      <c r="E69" s="70"/>
      <c r="F69" s="70"/>
      <c r="G69" s="70"/>
      <c r="H69" s="70"/>
      <c r="I69" s="60">
        <v>516.76</v>
      </c>
      <c r="J69" s="61">
        <f t="shared" si="1"/>
        <v>0</v>
      </c>
    </row>
    <row r="70" spans="1:10" ht="20.25" customHeight="1" x14ac:dyDescent="0.25">
      <c r="A70" s="128"/>
      <c r="B70" s="3"/>
      <c r="C70" s="69" t="s">
        <v>338</v>
      </c>
      <c r="D70" s="70" t="s">
        <v>231</v>
      </c>
      <c r="E70" s="70"/>
      <c r="F70" s="70"/>
      <c r="G70" s="70"/>
      <c r="H70" s="70"/>
      <c r="I70" s="60">
        <v>649.61</v>
      </c>
      <c r="J70" s="61">
        <f t="shared" si="1"/>
        <v>0</v>
      </c>
    </row>
    <row r="71" spans="1:10" ht="20.25" customHeight="1" x14ac:dyDescent="0.25">
      <c r="A71" s="128"/>
      <c r="B71" s="3"/>
      <c r="C71" s="69" t="s">
        <v>339</v>
      </c>
      <c r="D71" s="70" t="s">
        <v>231</v>
      </c>
      <c r="E71" s="70"/>
      <c r="F71" s="70"/>
      <c r="G71" s="70"/>
      <c r="H71" s="70"/>
      <c r="I71" s="60">
        <v>804.86</v>
      </c>
      <c r="J71" s="61">
        <f t="shared" si="1"/>
        <v>0</v>
      </c>
    </row>
    <row r="72" spans="1:10" ht="20.25" customHeight="1" x14ac:dyDescent="0.25">
      <c r="A72" s="128"/>
      <c r="B72" s="3"/>
      <c r="C72" s="69" t="s">
        <v>85</v>
      </c>
      <c r="D72" s="70" t="s">
        <v>231</v>
      </c>
      <c r="E72" s="70"/>
      <c r="F72" s="70" t="s">
        <v>65</v>
      </c>
      <c r="G72" s="70" t="s">
        <v>67</v>
      </c>
      <c r="H72" s="70" t="s">
        <v>244</v>
      </c>
      <c r="I72" s="63" t="s">
        <v>290</v>
      </c>
      <c r="J72" s="61"/>
    </row>
    <row r="73" spans="1:10" ht="20.25" customHeight="1" x14ac:dyDescent="0.25">
      <c r="A73" s="128"/>
      <c r="B73" s="3"/>
      <c r="C73" s="69" t="s">
        <v>86</v>
      </c>
      <c r="D73" s="70" t="s">
        <v>231</v>
      </c>
      <c r="E73" s="70"/>
      <c r="F73" s="70" t="s">
        <v>62</v>
      </c>
      <c r="G73" s="70" t="s">
        <v>60</v>
      </c>
      <c r="H73" s="70" t="s">
        <v>243</v>
      </c>
      <c r="I73" s="63" t="s">
        <v>290</v>
      </c>
      <c r="J73" s="61"/>
    </row>
    <row r="74" spans="1:10" ht="20.25" customHeight="1" x14ac:dyDescent="0.25">
      <c r="A74" s="128"/>
      <c r="B74" s="6"/>
      <c r="C74" s="69" t="s">
        <v>87</v>
      </c>
      <c r="D74" s="70" t="s">
        <v>231</v>
      </c>
      <c r="E74" s="70"/>
      <c r="F74" s="70" t="s">
        <v>56</v>
      </c>
      <c r="G74" s="70" t="s">
        <v>56</v>
      </c>
      <c r="H74" s="70" t="s">
        <v>66</v>
      </c>
      <c r="I74" s="63" t="s">
        <v>290</v>
      </c>
      <c r="J74" s="61"/>
    </row>
    <row r="75" spans="1:10" ht="9" customHeight="1" x14ac:dyDescent="0.25">
      <c r="A75" s="128"/>
      <c r="B75" s="7"/>
      <c r="C75" s="64"/>
      <c r="D75" s="65"/>
      <c r="E75" s="65"/>
      <c r="F75" s="65"/>
      <c r="G75" s="65"/>
      <c r="H75" s="65"/>
      <c r="I75" s="63"/>
      <c r="J75" s="61"/>
    </row>
    <row r="76" spans="1:10" ht="20.25" customHeight="1" x14ac:dyDescent="0.25">
      <c r="A76" s="128"/>
      <c r="B76" s="4"/>
      <c r="C76" s="69" t="s">
        <v>88</v>
      </c>
      <c r="D76" s="70" t="s">
        <v>232</v>
      </c>
      <c r="E76" s="70"/>
      <c r="F76" s="70" t="s">
        <v>56</v>
      </c>
      <c r="G76" s="70" t="s">
        <v>60</v>
      </c>
      <c r="H76" s="70" t="s">
        <v>73</v>
      </c>
      <c r="I76" s="60">
        <v>12.76</v>
      </c>
      <c r="J76" s="61">
        <f t="shared" si="1"/>
        <v>0</v>
      </c>
    </row>
    <row r="77" spans="1:10" ht="11.25" customHeight="1" x14ac:dyDescent="0.25">
      <c r="A77" s="128"/>
      <c r="B77" s="7"/>
      <c r="C77" s="64"/>
      <c r="D77" s="65"/>
      <c r="E77" s="65"/>
      <c r="F77" s="65"/>
      <c r="G77" s="65"/>
      <c r="H77" s="65"/>
      <c r="I77" s="63"/>
      <c r="J77" s="61"/>
    </row>
    <row r="78" spans="1:10" ht="20.25" customHeight="1" x14ac:dyDescent="0.25">
      <c r="A78" s="128"/>
      <c r="B78" s="3"/>
      <c r="C78" s="69" t="s">
        <v>89</v>
      </c>
      <c r="D78" s="70" t="s">
        <v>108</v>
      </c>
      <c r="E78" s="70"/>
      <c r="F78" s="70" t="s">
        <v>56</v>
      </c>
      <c r="G78" s="70" t="s">
        <v>58</v>
      </c>
      <c r="H78" s="70" t="s">
        <v>70</v>
      </c>
      <c r="I78" s="60">
        <v>30.79</v>
      </c>
      <c r="J78" s="61">
        <f t="shared" si="1"/>
        <v>0</v>
      </c>
    </row>
    <row r="79" spans="1:10" ht="20.25" customHeight="1" x14ac:dyDescent="0.25">
      <c r="A79" s="128"/>
      <c r="B79" s="3"/>
      <c r="C79" s="69" t="s">
        <v>90</v>
      </c>
      <c r="D79" s="70" t="s">
        <v>108</v>
      </c>
      <c r="E79" s="70"/>
      <c r="F79" s="70" t="s">
        <v>56</v>
      </c>
      <c r="G79" s="70" t="s">
        <v>56</v>
      </c>
      <c r="H79" s="70" t="s">
        <v>66</v>
      </c>
      <c r="I79" s="60">
        <v>22.73</v>
      </c>
      <c r="J79" s="61">
        <f t="shared" si="1"/>
        <v>0</v>
      </c>
    </row>
    <row r="80" spans="1:10" ht="20.25" customHeight="1" x14ac:dyDescent="0.25">
      <c r="A80" s="128"/>
      <c r="B80" s="4"/>
      <c r="C80" s="69" t="s">
        <v>91</v>
      </c>
      <c r="D80" s="70" t="s">
        <v>108</v>
      </c>
      <c r="E80" s="59"/>
      <c r="F80" s="70" t="s">
        <v>56</v>
      </c>
      <c r="G80" s="70" t="s">
        <v>68</v>
      </c>
      <c r="H80" s="70" t="s">
        <v>66</v>
      </c>
      <c r="I80" s="60">
        <v>31.46</v>
      </c>
      <c r="J80" s="61">
        <f t="shared" si="1"/>
        <v>0</v>
      </c>
    </row>
    <row r="81" spans="1:10" ht="20.25" customHeight="1" x14ac:dyDescent="0.25">
      <c r="A81" s="128"/>
      <c r="B81" s="3"/>
      <c r="C81" s="69" t="s">
        <v>10</v>
      </c>
      <c r="D81" s="70" t="s">
        <v>108</v>
      </c>
      <c r="E81" s="70"/>
      <c r="F81" s="70" t="s">
        <v>56</v>
      </c>
      <c r="G81" s="70" t="s">
        <v>59</v>
      </c>
      <c r="H81" s="70" t="s">
        <v>70</v>
      </c>
      <c r="I81" s="60">
        <v>41.54</v>
      </c>
      <c r="J81" s="61">
        <f t="shared" si="1"/>
        <v>0</v>
      </c>
    </row>
    <row r="82" spans="1:10" ht="20.25" customHeight="1" x14ac:dyDescent="0.25">
      <c r="A82" s="128"/>
      <c r="B82" s="3"/>
      <c r="C82" s="69" t="s">
        <v>92</v>
      </c>
      <c r="D82" s="70" t="s">
        <v>108</v>
      </c>
      <c r="E82" s="70"/>
      <c r="F82" s="70" t="s">
        <v>68</v>
      </c>
      <c r="G82" s="70" t="s">
        <v>58</v>
      </c>
      <c r="H82" s="70" t="s">
        <v>69</v>
      </c>
      <c r="I82" s="60">
        <v>36.950000000000003</v>
      </c>
      <c r="J82" s="61">
        <f t="shared" si="1"/>
        <v>0</v>
      </c>
    </row>
    <row r="83" spans="1:10" ht="20.25" customHeight="1" x14ac:dyDescent="0.25">
      <c r="A83" s="128"/>
      <c r="B83" s="3"/>
      <c r="C83" s="69" t="s">
        <v>93</v>
      </c>
      <c r="D83" s="70" t="s">
        <v>108</v>
      </c>
      <c r="E83" s="59"/>
      <c r="F83" s="70" t="s">
        <v>243</v>
      </c>
      <c r="G83" s="70" t="s">
        <v>59</v>
      </c>
      <c r="H83" s="70" t="s">
        <v>70</v>
      </c>
      <c r="I83" s="60">
        <v>27.43</v>
      </c>
      <c r="J83" s="61">
        <f t="shared" si="1"/>
        <v>0</v>
      </c>
    </row>
    <row r="84" spans="1:10" ht="20.25" customHeight="1" x14ac:dyDescent="0.25">
      <c r="A84" s="128"/>
      <c r="B84" s="3"/>
      <c r="C84" s="69" t="s">
        <v>94</v>
      </c>
      <c r="D84" s="70" t="s">
        <v>108</v>
      </c>
      <c r="E84" s="70"/>
      <c r="F84" s="70" t="s">
        <v>245</v>
      </c>
      <c r="G84" s="70" t="s">
        <v>67</v>
      </c>
      <c r="H84" s="70" t="s">
        <v>61</v>
      </c>
      <c r="I84" s="60">
        <v>18.02</v>
      </c>
      <c r="J84" s="61">
        <f t="shared" si="1"/>
        <v>0</v>
      </c>
    </row>
    <row r="85" spans="1:10" ht="20.25" customHeight="1" x14ac:dyDescent="0.25">
      <c r="A85" s="128"/>
      <c r="B85" s="3"/>
      <c r="C85" s="69" t="s">
        <v>95</v>
      </c>
      <c r="D85" s="70" t="s">
        <v>108</v>
      </c>
      <c r="E85" s="59"/>
      <c r="F85" s="70" t="s">
        <v>68</v>
      </c>
      <c r="G85" s="70" t="s">
        <v>68</v>
      </c>
      <c r="H85" s="70" t="s">
        <v>69</v>
      </c>
      <c r="I85" s="60">
        <v>42.21</v>
      </c>
      <c r="J85" s="61">
        <f t="shared" si="1"/>
        <v>0</v>
      </c>
    </row>
    <row r="86" spans="1:10" ht="20.25" customHeight="1" x14ac:dyDescent="0.25">
      <c r="A86" s="128"/>
      <c r="B86" s="6"/>
      <c r="C86" s="69" t="s">
        <v>96</v>
      </c>
      <c r="D86" s="70" t="s">
        <v>108</v>
      </c>
      <c r="E86" s="70"/>
      <c r="F86" s="70" t="s">
        <v>60</v>
      </c>
      <c r="G86" s="70" t="s">
        <v>60</v>
      </c>
      <c r="H86" s="70" t="s">
        <v>73</v>
      </c>
      <c r="I86" s="60">
        <v>24.74</v>
      </c>
      <c r="J86" s="61">
        <f t="shared" si="1"/>
        <v>0</v>
      </c>
    </row>
    <row r="87" spans="1:10" ht="20.25" customHeight="1" x14ac:dyDescent="0.25">
      <c r="A87" s="128"/>
      <c r="B87" s="3"/>
      <c r="C87" s="69" t="s">
        <v>97</v>
      </c>
      <c r="D87" s="70" t="s">
        <v>108</v>
      </c>
      <c r="E87" s="59"/>
      <c r="F87" s="70" t="s">
        <v>58</v>
      </c>
      <c r="G87" s="70" t="s">
        <v>59</v>
      </c>
      <c r="H87" s="70" t="s">
        <v>64</v>
      </c>
      <c r="I87" s="60">
        <v>30.12</v>
      </c>
      <c r="J87" s="61">
        <f t="shared" si="1"/>
        <v>0</v>
      </c>
    </row>
    <row r="88" spans="1:10" ht="20.25" customHeight="1" x14ac:dyDescent="0.25">
      <c r="A88" s="128"/>
      <c r="B88" s="6"/>
      <c r="C88" s="69" t="s">
        <v>98</v>
      </c>
      <c r="D88" s="70" t="s">
        <v>108</v>
      </c>
      <c r="E88" s="70"/>
      <c r="F88" s="70" t="s">
        <v>61</v>
      </c>
      <c r="G88" s="70" t="s">
        <v>247</v>
      </c>
      <c r="H88" s="70" t="s">
        <v>64</v>
      </c>
      <c r="I88" s="60">
        <v>44.9</v>
      </c>
      <c r="J88" s="61">
        <f t="shared" si="1"/>
        <v>0</v>
      </c>
    </row>
    <row r="89" spans="1:10" ht="20.25" customHeight="1" x14ac:dyDescent="0.25">
      <c r="A89" s="128"/>
      <c r="B89" s="4"/>
      <c r="C89" s="69" t="s">
        <v>18</v>
      </c>
      <c r="D89" s="70" t="s">
        <v>108</v>
      </c>
      <c r="E89" s="70"/>
      <c r="F89" s="70" t="s">
        <v>59</v>
      </c>
      <c r="G89" s="70" t="s">
        <v>58</v>
      </c>
      <c r="H89" s="70" t="s">
        <v>61</v>
      </c>
      <c r="I89" s="60">
        <v>30.12</v>
      </c>
      <c r="J89" s="61">
        <f t="shared" si="1"/>
        <v>0</v>
      </c>
    </row>
    <row r="90" spans="1:10" ht="20.25" customHeight="1" x14ac:dyDescent="0.25">
      <c r="A90" s="128"/>
      <c r="B90" s="5"/>
      <c r="C90" s="69" t="s">
        <v>19</v>
      </c>
      <c r="D90" s="70" t="s">
        <v>108</v>
      </c>
      <c r="E90" s="70"/>
      <c r="F90" s="70" t="s">
        <v>67</v>
      </c>
      <c r="G90" s="70" t="s">
        <v>62</v>
      </c>
      <c r="H90" s="70" t="s">
        <v>66</v>
      </c>
      <c r="I90" s="60">
        <v>17.350000000000001</v>
      </c>
      <c r="J90" s="61">
        <f t="shared" si="1"/>
        <v>0</v>
      </c>
    </row>
    <row r="91" spans="1:10" ht="20.25" customHeight="1" x14ac:dyDescent="0.25">
      <c r="A91" s="128"/>
      <c r="B91" s="3"/>
      <c r="C91" s="69" t="s">
        <v>99</v>
      </c>
      <c r="D91" s="70" t="s">
        <v>108</v>
      </c>
      <c r="E91" s="70"/>
      <c r="F91" s="70" t="s">
        <v>62</v>
      </c>
      <c r="G91" s="70" t="s">
        <v>67</v>
      </c>
      <c r="H91" s="70" t="s">
        <v>66</v>
      </c>
      <c r="I91" s="60">
        <v>19.37</v>
      </c>
      <c r="J91" s="61">
        <f t="shared" si="1"/>
        <v>0</v>
      </c>
    </row>
    <row r="92" spans="1:10" ht="20.25" customHeight="1" x14ac:dyDescent="0.25">
      <c r="A92" s="128"/>
      <c r="B92" s="3"/>
      <c r="C92" s="69" t="s">
        <v>100</v>
      </c>
      <c r="D92" s="70" t="s">
        <v>108</v>
      </c>
      <c r="E92" s="70"/>
      <c r="F92" s="70" t="s">
        <v>68</v>
      </c>
      <c r="G92" s="70" t="s">
        <v>72</v>
      </c>
      <c r="H92" s="70" t="s">
        <v>70</v>
      </c>
      <c r="I92" s="60">
        <v>50.39</v>
      </c>
      <c r="J92" s="61">
        <f t="shared" si="1"/>
        <v>0</v>
      </c>
    </row>
    <row r="93" spans="1:10" ht="20.25" customHeight="1" x14ac:dyDescent="0.25">
      <c r="A93" s="128"/>
      <c r="B93" s="3"/>
      <c r="C93" s="69" t="s">
        <v>101</v>
      </c>
      <c r="D93" s="70" t="s">
        <v>108</v>
      </c>
      <c r="E93" s="70"/>
      <c r="F93" s="70" t="s">
        <v>68</v>
      </c>
      <c r="G93" s="70" t="s">
        <v>57</v>
      </c>
      <c r="H93" s="70" t="s">
        <v>64</v>
      </c>
      <c r="I93" s="60">
        <v>36.840000000000003</v>
      </c>
      <c r="J93" s="61">
        <f t="shared" si="1"/>
        <v>0</v>
      </c>
    </row>
    <row r="94" spans="1:10" ht="20.25" customHeight="1" x14ac:dyDescent="0.25">
      <c r="A94" s="128"/>
      <c r="B94" s="3"/>
      <c r="C94" s="69" t="s">
        <v>111</v>
      </c>
      <c r="D94" s="70" t="s">
        <v>108</v>
      </c>
      <c r="E94" s="59"/>
      <c r="F94" s="70" t="s">
        <v>72</v>
      </c>
      <c r="G94" s="70" t="s">
        <v>74</v>
      </c>
      <c r="H94" s="70" t="s">
        <v>63</v>
      </c>
      <c r="I94" s="60">
        <v>67.75</v>
      </c>
      <c r="J94" s="61">
        <f t="shared" si="1"/>
        <v>0</v>
      </c>
    </row>
    <row r="95" spans="1:10" ht="20.25" customHeight="1" x14ac:dyDescent="0.25">
      <c r="A95" s="128"/>
      <c r="B95" s="3"/>
      <c r="C95" s="69" t="s">
        <v>104</v>
      </c>
      <c r="D95" s="70" t="s">
        <v>108</v>
      </c>
      <c r="E95" s="70"/>
      <c r="F95" s="70" t="s">
        <v>58</v>
      </c>
      <c r="G95" s="70" t="s">
        <v>68</v>
      </c>
      <c r="H95" s="70" t="s">
        <v>64</v>
      </c>
      <c r="I95" s="60">
        <v>66.63</v>
      </c>
      <c r="J95" s="61">
        <f t="shared" si="1"/>
        <v>0</v>
      </c>
    </row>
    <row r="96" spans="1:10" ht="20.25" customHeight="1" x14ac:dyDescent="0.25">
      <c r="A96" s="128"/>
      <c r="B96" s="3"/>
      <c r="C96" s="69" t="s">
        <v>105</v>
      </c>
      <c r="D96" s="70" t="s">
        <v>108</v>
      </c>
      <c r="E96" s="59"/>
      <c r="F96" s="70" t="s">
        <v>56</v>
      </c>
      <c r="G96" s="70" t="s">
        <v>62</v>
      </c>
      <c r="H96" s="70" t="s">
        <v>70</v>
      </c>
      <c r="I96" s="60">
        <v>22.05</v>
      </c>
      <c r="J96" s="61">
        <f t="shared" si="1"/>
        <v>0</v>
      </c>
    </row>
    <row r="97" spans="1:10" ht="20.25" customHeight="1" x14ac:dyDescent="0.25">
      <c r="A97" s="128"/>
      <c r="B97" s="3"/>
      <c r="C97" s="69" t="s">
        <v>17</v>
      </c>
      <c r="D97" s="70" t="s">
        <v>108</v>
      </c>
      <c r="E97" s="70"/>
      <c r="F97" s="70" t="s">
        <v>56</v>
      </c>
      <c r="G97" s="70" t="s">
        <v>58</v>
      </c>
      <c r="H97" s="70" t="s">
        <v>70</v>
      </c>
      <c r="I97" s="60">
        <v>17.350000000000001</v>
      </c>
      <c r="J97" s="61">
        <f t="shared" si="1"/>
        <v>0</v>
      </c>
    </row>
    <row r="98" spans="1:10" ht="20.25" customHeight="1" x14ac:dyDescent="0.25">
      <c r="A98" s="128"/>
      <c r="B98" s="6"/>
      <c r="C98" s="69" t="s">
        <v>102</v>
      </c>
      <c r="D98" s="70" t="s">
        <v>108</v>
      </c>
      <c r="E98" s="59"/>
      <c r="F98" s="70" t="s">
        <v>72</v>
      </c>
      <c r="G98" s="70" t="s">
        <v>74</v>
      </c>
      <c r="H98" s="70" t="s">
        <v>69</v>
      </c>
      <c r="I98" s="60">
        <v>56.25</v>
      </c>
      <c r="J98" s="61">
        <f t="shared" si="1"/>
        <v>0</v>
      </c>
    </row>
    <row r="99" spans="1:10" ht="20.25" customHeight="1" x14ac:dyDescent="0.25">
      <c r="A99" s="128"/>
      <c r="B99" s="6"/>
      <c r="C99" s="69" t="s">
        <v>103</v>
      </c>
      <c r="D99" s="70" t="s">
        <v>108</v>
      </c>
      <c r="E99" s="70"/>
      <c r="F99" s="70" t="s">
        <v>62</v>
      </c>
      <c r="G99" s="70" t="s">
        <v>58</v>
      </c>
      <c r="H99" s="70" t="s">
        <v>70</v>
      </c>
      <c r="I99" s="63" t="s">
        <v>290</v>
      </c>
      <c r="J99" s="61"/>
    </row>
    <row r="100" spans="1:10" ht="20.25" customHeight="1" x14ac:dyDescent="0.25">
      <c r="A100" s="128"/>
      <c r="B100" s="3"/>
      <c r="C100" s="69" t="s">
        <v>106</v>
      </c>
      <c r="D100" s="70" t="s">
        <v>108</v>
      </c>
      <c r="E100" s="70"/>
      <c r="F100" s="70" t="s">
        <v>56</v>
      </c>
      <c r="G100" s="70" t="s">
        <v>56</v>
      </c>
      <c r="H100" s="70" t="s">
        <v>56</v>
      </c>
      <c r="I100" s="63" t="s">
        <v>290</v>
      </c>
      <c r="J100" s="61"/>
    </row>
    <row r="101" spans="1:10" ht="20.25" customHeight="1" x14ac:dyDescent="0.25">
      <c r="A101" s="128"/>
      <c r="B101" s="6"/>
      <c r="C101" s="69" t="s">
        <v>107</v>
      </c>
      <c r="D101" s="70" t="s">
        <v>108</v>
      </c>
      <c r="E101" s="59"/>
      <c r="F101" s="70" t="s">
        <v>58</v>
      </c>
      <c r="G101" s="70" t="s">
        <v>247</v>
      </c>
      <c r="H101" s="70" t="s">
        <v>64</v>
      </c>
      <c r="I101" s="60">
        <v>55.65</v>
      </c>
      <c r="J101" s="61">
        <f t="shared" si="1"/>
        <v>0</v>
      </c>
    </row>
    <row r="102" spans="1:10" ht="20.25" customHeight="1" x14ac:dyDescent="0.25">
      <c r="A102" s="128"/>
      <c r="B102" s="3"/>
      <c r="C102" s="69" t="s">
        <v>108</v>
      </c>
      <c r="D102" s="70" t="s">
        <v>108</v>
      </c>
      <c r="E102" s="59"/>
      <c r="F102" s="70" t="s">
        <v>248</v>
      </c>
      <c r="G102" s="70" t="s">
        <v>249</v>
      </c>
      <c r="H102" s="70" t="s">
        <v>250</v>
      </c>
      <c r="I102" s="60">
        <v>403.75</v>
      </c>
      <c r="J102" s="61">
        <f t="shared" si="1"/>
        <v>0</v>
      </c>
    </row>
    <row r="103" spans="1:10" ht="20.25" customHeight="1" x14ac:dyDescent="0.25">
      <c r="A103" s="128"/>
      <c r="B103" s="3"/>
      <c r="C103" s="69" t="s">
        <v>109</v>
      </c>
      <c r="D103" s="70" t="s">
        <v>108</v>
      </c>
      <c r="E103" s="59"/>
      <c r="F103" s="70" t="s">
        <v>69</v>
      </c>
      <c r="G103" s="70" t="s">
        <v>75</v>
      </c>
      <c r="H103" s="70" t="s">
        <v>63</v>
      </c>
      <c r="I103" s="60">
        <v>269.35000000000002</v>
      </c>
      <c r="J103" s="61">
        <f t="shared" si="1"/>
        <v>0</v>
      </c>
    </row>
    <row r="104" spans="1:10" ht="20.25" customHeight="1" x14ac:dyDescent="0.25">
      <c r="A104" s="128"/>
      <c r="B104" s="3"/>
      <c r="C104" s="69" t="s">
        <v>110</v>
      </c>
      <c r="D104" s="70" t="s">
        <v>108</v>
      </c>
      <c r="E104" s="70"/>
      <c r="F104" s="70" t="s">
        <v>58</v>
      </c>
      <c r="G104" s="70" t="s">
        <v>56</v>
      </c>
      <c r="H104" s="70" t="s">
        <v>69</v>
      </c>
      <c r="I104" s="60">
        <v>134.94999999999999</v>
      </c>
      <c r="J104" s="61">
        <f t="shared" si="1"/>
        <v>0</v>
      </c>
    </row>
    <row r="105" spans="1:10" ht="20.25" customHeight="1" x14ac:dyDescent="0.25">
      <c r="A105" s="128"/>
      <c r="B105" s="3"/>
      <c r="C105" s="69" t="s">
        <v>11</v>
      </c>
      <c r="D105" s="70" t="s">
        <v>108</v>
      </c>
      <c r="E105" s="70"/>
      <c r="F105" s="70" t="s">
        <v>62</v>
      </c>
      <c r="G105" s="70" t="s">
        <v>65</v>
      </c>
      <c r="H105" s="70" t="s">
        <v>61</v>
      </c>
      <c r="I105" s="60">
        <v>23.17</v>
      </c>
      <c r="J105" s="61">
        <f t="shared" si="1"/>
        <v>0</v>
      </c>
    </row>
    <row r="106" spans="1:10" ht="11.25" customHeight="1" x14ac:dyDescent="0.25">
      <c r="A106" s="128"/>
      <c r="B106" s="7"/>
      <c r="C106" s="64"/>
      <c r="D106" s="65"/>
      <c r="E106" s="65"/>
      <c r="F106" s="65"/>
      <c r="G106" s="65"/>
      <c r="H106" s="65"/>
      <c r="I106" s="63"/>
      <c r="J106" s="61"/>
    </row>
    <row r="107" spans="1:10" ht="20.25" customHeight="1" x14ac:dyDescent="0.25">
      <c r="A107" s="128"/>
      <c r="B107" s="3"/>
      <c r="C107" s="69" t="s">
        <v>112</v>
      </c>
      <c r="D107" s="70" t="s">
        <v>233</v>
      </c>
      <c r="E107" s="70"/>
      <c r="F107" s="70" t="s">
        <v>62</v>
      </c>
      <c r="G107" s="70" t="s">
        <v>59</v>
      </c>
      <c r="H107" s="70" t="s">
        <v>70</v>
      </c>
      <c r="I107" s="60">
        <v>17.350000000000001</v>
      </c>
      <c r="J107" s="61">
        <f t="shared" ref="J107:J162" si="2">(B107*I107)</f>
        <v>0</v>
      </c>
    </row>
    <row r="108" spans="1:10" ht="9.75" customHeight="1" x14ac:dyDescent="0.25">
      <c r="A108" s="128"/>
      <c r="B108" s="7"/>
      <c r="C108" s="64"/>
      <c r="D108" s="65"/>
      <c r="E108" s="65"/>
      <c r="F108" s="65"/>
      <c r="G108" s="65"/>
      <c r="H108" s="65"/>
      <c r="I108" s="63"/>
      <c r="J108" s="61"/>
    </row>
    <row r="109" spans="1:10" ht="20.25" customHeight="1" x14ac:dyDescent="0.25">
      <c r="A109" s="128"/>
      <c r="B109" s="3"/>
      <c r="C109" s="69" t="s">
        <v>113</v>
      </c>
      <c r="D109" s="70" t="s">
        <v>234</v>
      </c>
      <c r="E109" s="59"/>
      <c r="F109" s="70" t="s">
        <v>62</v>
      </c>
      <c r="G109" s="70" t="s">
        <v>60</v>
      </c>
      <c r="H109" s="70" t="s">
        <v>66</v>
      </c>
      <c r="I109" s="60">
        <v>19.37</v>
      </c>
      <c r="J109" s="61">
        <f t="shared" ref="J109:J111" si="3">(B109*I109)</f>
        <v>0</v>
      </c>
    </row>
    <row r="110" spans="1:10" ht="20.25" customHeight="1" x14ac:dyDescent="0.25">
      <c r="A110" s="128"/>
      <c r="B110" s="3"/>
      <c r="C110" s="69" t="s">
        <v>114</v>
      </c>
      <c r="D110" s="70" t="s">
        <v>234</v>
      </c>
      <c r="E110" s="70"/>
      <c r="F110" s="70" t="s">
        <v>62</v>
      </c>
      <c r="G110" s="70" t="s">
        <v>62</v>
      </c>
      <c r="H110" s="70" t="s">
        <v>66</v>
      </c>
      <c r="I110" s="60">
        <v>22.05</v>
      </c>
      <c r="J110" s="61">
        <f t="shared" si="3"/>
        <v>0</v>
      </c>
    </row>
    <row r="111" spans="1:10" ht="20.25" customHeight="1" x14ac:dyDescent="0.25">
      <c r="A111" s="128"/>
      <c r="B111" s="3"/>
      <c r="C111" s="69" t="s">
        <v>115</v>
      </c>
      <c r="D111" s="70" t="s">
        <v>234</v>
      </c>
      <c r="E111" s="70"/>
      <c r="F111" s="70" t="s">
        <v>67</v>
      </c>
      <c r="G111" s="70" t="s">
        <v>65</v>
      </c>
      <c r="H111" s="70" t="s">
        <v>244</v>
      </c>
      <c r="I111" s="60">
        <v>17.13</v>
      </c>
      <c r="J111" s="61">
        <f t="shared" si="3"/>
        <v>0</v>
      </c>
    </row>
    <row r="112" spans="1:10" ht="10.5" customHeight="1" x14ac:dyDescent="0.25">
      <c r="A112" s="128"/>
      <c r="B112" s="7"/>
      <c r="C112" s="64"/>
      <c r="D112" s="65"/>
      <c r="E112" s="65"/>
      <c r="F112" s="65"/>
      <c r="G112" s="65"/>
      <c r="H112" s="65"/>
      <c r="I112" s="63"/>
      <c r="J112" s="61"/>
    </row>
    <row r="113" spans="1:10" ht="20.25" customHeight="1" x14ac:dyDescent="0.25">
      <c r="A113" s="128"/>
      <c r="B113" s="3"/>
      <c r="C113" s="69" t="s">
        <v>116</v>
      </c>
      <c r="D113" s="70" t="s">
        <v>235</v>
      </c>
      <c r="E113" s="70"/>
      <c r="F113" s="70" t="s">
        <v>74</v>
      </c>
      <c r="G113" s="70" t="s">
        <v>251</v>
      </c>
      <c r="H113" s="70" t="s">
        <v>63</v>
      </c>
      <c r="I113" s="60">
        <v>74.47</v>
      </c>
      <c r="J113" s="61">
        <f t="shared" si="2"/>
        <v>0</v>
      </c>
    </row>
    <row r="114" spans="1:10" ht="20.25" customHeight="1" x14ac:dyDescent="0.25">
      <c r="A114" s="128"/>
      <c r="B114" s="6"/>
      <c r="C114" s="69" t="s">
        <v>117</v>
      </c>
      <c r="D114" s="70" t="s">
        <v>235</v>
      </c>
      <c r="E114" s="70"/>
      <c r="F114" s="70" t="s">
        <v>59</v>
      </c>
      <c r="G114" s="70" t="s">
        <v>58</v>
      </c>
      <c r="H114" s="70" t="s">
        <v>64</v>
      </c>
      <c r="I114" s="60">
        <v>162.94999999999999</v>
      </c>
      <c r="J114" s="61">
        <f t="shared" si="2"/>
        <v>0</v>
      </c>
    </row>
    <row r="115" spans="1:10" ht="20.25" customHeight="1" x14ac:dyDescent="0.25">
      <c r="A115" s="128"/>
      <c r="B115" s="6"/>
      <c r="C115" s="69" t="s">
        <v>118</v>
      </c>
      <c r="D115" s="70" t="s">
        <v>235</v>
      </c>
      <c r="E115" s="70"/>
      <c r="F115" s="70" t="s">
        <v>58</v>
      </c>
      <c r="G115" s="70" t="s">
        <v>58</v>
      </c>
      <c r="H115" s="70" t="s">
        <v>61</v>
      </c>
      <c r="I115" s="60">
        <v>62.15</v>
      </c>
      <c r="J115" s="61">
        <f t="shared" si="2"/>
        <v>0</v>
      </c>
    </row>
    <row r="116" spans="1:10" ht="20.25" customHeight="1" x14ac:dyDescent="0.25">
      <c r="A116" s="128"/>
      <c r="B116" s="6"/>
      <c r="C116" s="69" t="s">
        <v>119</v>
      </c>
      <c r="D116" s="70" t="s">
        <v>235</v>
      </c>
      <c r="E116" s="70"/>
      <c r="F116" s="70" t="s">
        <v>252</v>
      </c>
      <c r="G116" s="70" t="s">
        <v>253</v>
      </c>
      <c r="H116" s="70" t="s">
        <v>63</v>
      </c>
      <c r="I116" s="60">
        <v>444.07</v>
      </c>
      <c r="J116" s="61">
        <f t="shared" si="2"/>
        <v>0</v>
      </c>
    </row>
    <row r="117" spans="1:10" ht="20.25" customHeight="1" x14ac:dyDescent="0.25">
      <c r="A117" s="128"/>
      <c r="B117" s="6"/>
      <c r="C117" s="69" t="s">
        <v>120</v>
      </c>
      <c r="D117" s="70" t="s">
        <v>235</v>
      </c>
      <c r="E117" s="70"/>
      <c r="F117" s="70" t="s">
        <v>62</v>
      </c>
      <c r="G117" s="70" t="s">
        <v>59</v>
      </c>
      <c r="H117" s="70" t="s">
        <v>66</v>
      </c>
      <c r="I117" s="60">
        <v>30.23</v>
      </c>
      <c r="J117" s="61">
        <f t="shared" si="2"/>
        <v>0</v>
      </c>
    </row>
    <row r="118" spans="1:10" ht="20.25" customHeight="1" x14ac:dyDescent="0.25">
      <c r="A118" s="128"/>
      <c r="B118" s="4"/>
      <c r="C118" s="69" t="s">
        <v>6</v>
      </c>
      <c r="D118" s="70" t="s">
        <v>235</v>
      </c>
      <c r="E118" s="70"/>
      <c r="F118" s="70" t="s">
        <v>58</v>
      </c>
      <c r="G118" s="70" t="s">
        <v>59</v>
      </c>
      <c r="H118" s="70" t="s">
        <v>64</v>
      </c>
      <c r="I118" s="60">
        <v>59.69</v>
      </c>
      <c r="J118" s="61">
        <f t="shared" si="2"/>
        <v>0</v>
      </c>
    </row>
    <row r="119" spans="1:10" ht="20.25" customHeight="1" x14ac:dyDescent="0.25">
      <c r="A119" s="128"/>
      <c r="B119" s="3"/>
      <c r="C119" s="69" t="s">
        <v>121</v>
      </c>
      <c r="D119" s="70" t="s">
        <v>235</v>
      </c>
      <c r="E119" s="59"/>
      <c r="F119" s="70" t="s">
        <v>59</v>
      </c>
      <c r="G119" s="70" t="s">
        <v>68</v>
      </c>
      <c r="H119" s="70" t="s">
        <v>64</v>
      </c>
      <c r="I119" s="60">
        <v>148.38999999999999</v>
      </c>
      <c r="J119" s="61">
        <f t="shared" si="2"/>
        <v>0</v>
      </c>
    </row>
    <row r="120" spans="1:10" ht="20.25" customHeight="1" x14ac:dyDescent="0.25">
      <c r="A120" s="128"/>
      <c r="B120" s="3"/>
      <c r="C120" s="69" t="s">
        <v>122</v>
      </c>
      <c r="D120" s="70" t="s">
        <v>235</v>
      </c>
      <c r="E120" s="59"/>
      <c r="F120" s="70" t="s">
        <v>72</v>
      </c>
      <c r="G120" s="70" t="s">
        <v>254</v>
      </c>
      <c r="H120" s="70" t="s">
        <v>255</v>
      </c>
      <c r="I120" s="60">
        <v>363.43</v>
      </c>
      <c r="J120" s="61">
        <f t="shared" si="2"/>
        <v>0</v>
      </c>
    </row>
    <row r="121" spans="1:10" ht="20.25" customHeight="1" x14ac:dyDescent="0.25">
      <c r="A121" s="128"/>
      <c r="B121" s="3"/>
      <c r="C121" s="69" t="s">
        <v>123</v>
      </c>
      <c r="D121" s="70" t="s">
        <v>235</v>
      </c>
      <c r="E121" s="70"/>
      <c r="F121" s="70" t="s">
        <v>56</v>
      </c>
      <c r="G121" s="70" t="s">
        <v>60</v>
      </c>
      <c r="H121" s="70" t="s">
        <v>61</v>
      </c>
      <c r="I121" s="60">
        <v>23.4</v>
      </c>
      <c r="J121" s="61">
        <f t="shared" si="2"/>
        <v>0</v>
      </c>
    </row>
    <row r="122" spans="1:10" ht="20.25" customHeight="1" x14ac:dyDescent="0.25">
      <c r="A122" s="128"/>
      <c r="B122" s="3"/>
      <c r="C122" s="69" t="s">
        <v>124</v>
      </c>
      <c r="D122" s="70" t="s">
        <v>235</v>
      </c>
      <c r="E122" s="70"/>
      <c r="F122" s="70" t="s">
        <v>56</v>
      </c>
      <c r="G122" s="70" t="s">
        <v>67</v>
      </c>
      <c r="H122" s="70" t="s">
        <v>66</v>
      </c>
      <c r="I122" s="60">
        <v>15.11</v>
      </c>
      <c r="J122" s="61">
        <f t="shared" si="2"/>
        <v>0</v>
      </c>
    </row>
    <row r="123" spans="1:10" ht="20.25" customHeight="1" x14ac:dyDescent="0.25">
      <c r="A123" s="128"/>
      <c r="B123" s="4"/>
      <c r="C123" s="69" t="s">
        <v>125</v>
      </c>
      <c r="D123" s="70" t="s">
        <v>235</v>
      </c>
      <c r="E123" s="70"/>
      <c r="F123" s="70" t="s">
        <v>256</v>
      </c>
      <c r="G123" s="70" t="s">
        <v>58</v>
      </c>
      <c r="H123" s="70" t="s">
        <v>64</v>
      </c>
      <c r="I123" s="60">
        <v>28.55</v>
      </c>
      <c r="J123" s="61">
        <f t="shared" si="2"/>
        <v>0</v>
      </c>
    </row>
    <row r="124" spans="1:10" ht="20.25" customHeight="1" x14ac:dyDescent="0.25">
      <c r="A124" s="128"/>
      <c r="B124" s="4"/>
      <c r="C124" s="69" t="s">
        <v>126</v>
      </c>
      <c r="D124" s="70" t="s">
        <v>235</v>
      </c>
      <c r="E124" s="59"/>
      <c r="F124" s="70" t="s">
        <v>56</v>
      </c>
      <c r="G124" s="70" t="s">
        <v>59</v>
      </c>
      <c r="H124" s="70" t="s">
        <v>66</v>
      </c>
      <c r="I124" s="60">
        <v>26.76</v>
      </c>
      <c r="J124" s="61">
        <f t="shared" si="2"/>
        <v>0</v>
      </c>
    </row>
    <row r="125" spans="1:10" ht="20.25" customHeight="1" x14ac:dyDescent="0.25">
      <c r="A125" s="128"/>
      <c r="B125" s="3"/>
      <c r="C125" s="69" t="s">
        <v>127</v>
      </c>
      <c r="D125" s="70" t="s">
        <v>235</v>
      </c>
      <c r="E125" s="59"/>
      <c r="F125" s="70" t="s">
        <v>244</v>
      </c>
      <c r="G125" s="70" t="s">
        <v>60</v>
      </c>
      <c r="H125" s="70" t="s">
        <v>66</v>
      </c>
      <c r="I125" s="60">
        <v>28.77</v>
      </c>
      <c r="J125" s="61">
        <f t="shared" si="2"/>
        <v>0</v>
      </c>
    </row>
    <row r="126" spans="1:10" ht="20.25" customHeight="1" x14ac:dyDescent="0.25">
      <c r="A126" s="128"/>
      <c r="B126" s="3"/>
      <c r="C126" s="69" t="s">
        <v>128</v>
      </c>
      <c r="D126" s="70" t="s">
        <v>235</v>
      </c>
      <c r="E126" s="59"/>
      <c r="F126" s="70" t="s">
        <v>68</v>
      </c>
      <c r="G126" s="70" t="s">
        <v>251</v>
      </c>
      <c r="H126" s="70" t="s">
        <v>63</v>
      </c>
      <c r="I126" s="60">
        <v>81.19</v>
      </c>
      <c r="J126" s="61">
        <f t="shared" si="2"/>
        <v>0</v>
      </c>
    </row>
    <row r="127" spans="1:10" ht="20.25" customHeight="1" x14ac:dyDescent="0.25">
      <c r="A127" s="128"/>
      <c r="B127" s="4"/>
      <c r="C127" s="69" t="s">
        <v>129</v>
      </c>
      <c r="D127" s="70" t="s">
        <v>235</v>
      </c>
      <c r="E127" s="59"/>
      <c r="F127" s="70" t="s">
        <v>242</v>
      </c>
      <c r="G127" s="70" t="s">
        <v>68</v>
      </c>
      <c r="H127" s="70" t="s">
        <v>70</v>
      </c>
      <c r="I127" s="60">
        <v>26.76</v>
      </c>
      <c r="J127" s="61">
        <f t="shared" si="2"/>
        <v>0</v>
      </c>
    </row>
    <row r="128" spans="1:10" ht="20.25" customHeight="1" x14ac:dyDescent="0.25">
      <c r="A128" s="128"/>
      <c r="B128" s="3"/>
      <c r="C128" s="69" t="s">
        <v>130</v>
      </c>
      <c r="D128" s="70" t="s">
        <v>235</v>
      </c>
      <c r="E128" s="70"/>
      <c r="F128" s="70" t="s">
        <v>68</v>
      </c>
      <c r="G128" s="70" t="s">
        <v>72</v>
      </c>
      <c r="H128" s="70" t="s">
        <v>64</v>
      </c>
      <c r="I128" s="60">
        <v>29.11</v>
      </c>
      <c r="J128" s="61">
        <f t="shared" si="2"/>
        <v>0</v>
      </c>
    </row>
    <row r="129" spans="1:10" ht="20.25" customHeight="1" x14ac:dyDescent="0.25">
      <c r="A129" s="128"/>
      <c r="B129" s="3"/>
      <c r="C129" s="69" t="s">
        <v>131</v>
      </c>
      <c r="D129" s="70" t="s">
        <v>235</v>
      </c>
      <c r="E129" s="70"/>
      <c r="F129" s="70" t="s">
        <v>59</v>
      </c>
      <c r="G129" s="70" t="s">
        <v>58</v>
      </c>
      <c r="H129" s="70" t="s">
        <v>61</v>
      </c>
      <c r="I129" s="60">
        <v>38.18</v>
      </c>
      <c r="J129" s="61">
        <f t="shared" si="2"/>
        <v>0</v>
      </c>
    </row>
    <row r="130" spans="1:10" ht="20.25" customHeight="1" x14ac:dyDescent="0.25">
      <c r="A130" s="128"/>
      <c r="B130" s="3"/>
      <c r="C130" s="69" t="s">
        <v>132</v>
      </c>
      <c r="D130" s="70" t="s">
        <v>235</v>
      </c>
      <c r="E130" s="70"/>
      <c r="F130" s="70" t="s">
        <v>252</v>
      </c>
      <c r="G130" s="70" t="s">
        <v>253</v>
      </c>
      <c r="H130" s="70" t="s">
        <v>255</v>
      </c>
      <c r="I130" s="60">
        <v>123.75</v>
      </c>
      <c r="J130" s="61">
        <f t="shared" si="2"/>
        <v>0</v>
      </c>
    </row>
    <row r="131" spans="1:10" ht="20.25" customHeight="1" x14ac:dyDescent="0.25">
      <c r="A131" s="128"/>
      <c r="B131" s="3"/>
      <c r="C131" s="69" t="s">
        <v>139</v>
      </c>
      <c r="D131" s="70" t="s">
        <v>235</v>
      </c>
      <c r="E131" s="70"/>
      <c r="F131" s="70" t="s">
        <v>248</v>
      </c>
      <c r="G131" s="70" t="s">
        <v>248</v>
      </c>
      <c r="H131" s="70" t="s">
        <v>69</v>
      </c>
      <c r="I131" s="60">
        <v>115.91</v>
      </c>
      <c r="J131" s="61">
        <f t="shared" si="2"/>
        <v>0</v>
      </c>
    </row>
    <row r="132" spans="1:10" ht="20.25" customHeight="1" x14ac:dyDescent="0.25">
      <c r="A132" s="128"/>
      <c r="B132" s="3"/>
      <c r="C132" s="69" t="s">
        <v>133</v>
      </c>
      <c r="D132" s="70" t="s">
        <v>235</v>
      </c>
      <c r="E132" s="70"/>
      <c r="F132" s="70" t="s">
        <v>56</v>
      </c>
      <c r="G132" s="70" t="s">
        <v>58</v>
      </c>
      <c r="H132" s="70" t="s">
        <v>66</v>
      </c>
      <c r="I132" s="63" t="s">
        <v>290</v>
      </c>
      <c r="J132" s="61"/>
    </row>
    <row r="133" spans="1:10" ht="20.25" customHeight="1" x14ac:dyDescent="0.25">
      <c r="A133" s="128"/>
      <c r="B133" s="3"/>
      <c r="C133" s="69" t="s">
        <v>134</v>
      </c>
      <c r="D133" s="70" t="s">
        <v>235</v>
      </c>
      <c r="E133" s="70"/>
      <c r="F133" s="70" t="s">
        <v>68</v>
      </c>
      <c r="G133" s="70" t="s">
        <v>58</v>
      </c>
      <c r="H133" s="70" t="s">
        <v>56</v>
      </c>
      <c r="I133" s="60">
        <v>51.62</v>
      </c>
      <c r="J133" s="61">
        <f t="shared" si="2"/>
        <v>0</v>
      </c>
    </row>
    <row r="134" spans="1:10" ht="20.25" customHeight="1" x14ac:dyDescent="0.25">
      <c r="A134" s="128"/>
      <c r="B134" s="6"/>
      <c r="C134" s="69" t="s">
        <v>135</v>
      </c>
      <c r="D134" s="70" t="s">
        <v>235</v>
      </c>
      <c r="E134" s="70"/>
      <c r="F134" s="70" t="s">
        <v>59</v>
      </c>
      <c r="G134" s="70" t="s">
        <v>57</v>
      </c>
      <c r="H134" s="70" t="s">
        <v>61</v>
      </c>
      <c r="I134" s="60">
        <v>40.869999999999997</v>
      </c>
      <c r="J134" s="61">
        <f t="shared" si="2"/>
        <v>0</v>
      </c>
    </row>
    <row r="135" spans="1:10" ht="20.25" customHeight="1" x14ac:dyDescent="0.25">
      <c r="A135" s="128"/>
      <c r="B135" s="6"/>
      <c r="C135" s="69" t="s">
        <v>136</v>
      </c>
      <c r="D135" s="70" t="s">
        <v>235</v>
      </c>
      <c r="E135" s="70"/>
      <c r="F135" s="70" t="s">
        <v>60</v>
      </c>
      <c r="G135" s="70" t="s">
        <v>67</v>
      </c>
      <c r="H135" s="70" t="s">
        <v>66</v>
      </c>
      <c r="I135" s="60">
        <v>20.71</v>
      </c>
      <c r="J135" s="61">
        <f t="shared" si="2"/>
        <v>0</v>
      </c>
    </row>
    <row r="136" spans="1:10" ht="20.25" customHeight="1" x14ac:dyDescent="0.25">
      <c r="A136" s="128"/>
      <c r="B136" s="4"/>
      <c r="C136" s="69" t="s">
        <v>137</v>
      </c>
      <c r="D136" s="70" t="s">
        <v>235</v>
      </c>
      <c r="E136" s="59"/>
      <c r="F136" s="70" t="s">
        <v>60</v>
      </c>
      <c r="G136" s="70" t="s">
        <v>58</v>
      </c>
      <c r="H136" s="70" t="s">
        <v>73</v>
      </c>
      <c r="I136" s="60">
        <v>32.81</v>
      </c>
      <c r="J136" s="61">
        <f t="shared" si="2"/>
        <v>0</v>
      </c>
    </row>
    <row r="137" spans="1:10" ht="20.25" customHeight="1" x14ac:dyDescent="0.25">
      <c r="A137" s="128"/>
      <c r="B137" s="5"/>
      <c r="C137" s="69" t="s">
        <v>138</v>
      </c>
      <c r="D137" s="70" t="s">
        <v>235</v>
      </c>
      <c r="E137" s="70"/>
      <c r="F137" s="70" t="s">
        <v>56</v>
      </c>
      <c r="G137" s="70" t="s">
        <v>58</v>
      </c>
      <c r="H137" s="70" t="s">
        <v>61</v>
      </c>
      <c r="I137" s="60">
        <v>27.43</v>
      </c>
      <c r="J137" s="61">
        <f t="shared" si="2"/>
        <v>0</v>
      </c>
    </row>
    <row r="138" spans="1:10" ht="11.25" customHeight="1" x14ac:dyDescent="0.25">
      <c r="A138" s="128"/>
      <c r="B138" s="7"/>
      <c r="C138" s="64"/>
      <c r="D138" s="65"/>
      <c r="E138" s="65"/>
      <c r="F138" s="65"/>
      <c r="G138" s="65"/>
      <c r="H138" s="65"/>
      <c r="I138" s="63"/>
      <c r="J138" s="61"/>
    </row>
    <row r="139" spans="1:10" ht="20.25" customHeight="1" x14ac:dyDescent="0.25">
      <c r="A139" s="128"/>
      <c r="B139" s="3"/>
      <c r="C139" s="69" t="s">
        <v>267</v>
      </c>
      <c r="D139" s="70" t="s">
        <v>261</v>
      </c>
      <c r="E139" s="70"/>
      <c r="F139" s="70" t="s">
        <v>59</v>
      </c>
      <c r="G139" s="70" t="s">
        <v>58</v>
      </c>
      <c r="H139" s="70" t="s">
        <v>64</v>
      </c>
      <c r="I139" s="60">
        <v>30.12</v>
      </c>
      <c r="J139" s="61">
        <f t="shared" si="2"/>
        <v>0</v>
      </c>
    </row>
    <row r="140" spans="1:10" ht="20.25" customHeight="1" x14ac:dyDescent="0.25">
      <c r="A140" s="128"/>
      <c r="B140" s="6"/>
      <c r="C140" s="69" t="s">
        <v>268</v>
      </c>
      <c r="D140" s="70" t="s">
        <v>261</v>
      </c>
      <c r="E140" s="59"/>
      <c r="F140" s="70" t="s">
        <v>72</v>
      </c>
      <c r="G140" s="70" t="s">
        <v>56</v>
      </c>
      <c r="H140" s="70" t="s">
        <v>70</v>
      </c>
      <c r="I140" s="60">
        <v>22.39</v>
      </c>
      <c r="J140" s="61">
        <f t="shared" si="2"/>
        <v>0</v>
      </c>
    </row>
    <row r="141" spans="1:10" ht="20.25" customHeight="1" x14ac:dyDescent="0.25">
      <c r="A141" s="128"/>
      <c r="B141" s="3"/>
      <c r="C141" s="69" t="s">
        <v>280</v>
      </c>
      <c r="D141" s="70" t="s">
        <v>261</v>
      </c>
      <c r="E141" s="59"/>
      <c r="F141" s="70" t="s">
        <v>248</v>
      </c>
      <c r="G141" s="70" t="s">
        <v>248</v>
      </c>
      <c r="H141" s="70" t="s">
        <v>255</v>
      </c>
      <c r="I141" s="60">
        <v>349.99</v>
      </c>
      <c r="J141" s="61">
        <f t="shared" si="2"/>
        <v>0</v>
      </c>
    </row>
    <row r="142" spans="1:10" ht="20.25" customHeight="1" x14ac:dyDescent="0.25">
      <c r="A142" s="128"/>
      <c r="B142" s="3"/>
      <c r="C142" s="69" t="s">
        <v>140</v>
      </c>
      <c r="D142" s="70" t="s">
        <v>261</v>
      </c>
      <c r="E142" s="59"/>
      <c r="F142" s="70" t="s">
        <v>60</v>
      </c>
      <c r="G142" s="70" t="s">
        <v>60</v>
      </c>
      <c r="H142" s="70" t="s">
        <v>64</v>
      </c>
      <c r="I142" s="60">
        <v>47.59</v>
      </c>
      <c r="J142" s="61">
        <f t="shared" si="2"/>
        <v>0</v>
      </c>
    </row>
    <row r="143" spans="1:10" ht="20.25" customHeight="1" x14ac:dyDescent="0.25">
      <c r="A143" s="128"/>
      <c r="B143" s="3"/>
      <c r="C143" s="69" t="s">
        <v>281</v>
      </c>
      <c r="D143" s="70" t="s">
        <v>261</v>
      </c>
      <c r="E143" s="59"/>
      <c r="F143" s="70" t="s">
        <v>72</v>
      </c>
      <c r="G143" s="70" t="s">
        <v>247</v>
      </c>
      <c r="H143" s="70" t="s">
        <v>63</v>
      </c>
      <c r="I143" s="60">
        <v>202.15</v>
      </c>
      <c r="J143" s="61">
        <f t="shared" si="2"/>
        <v>0</v>
      </c>
    </row>
    <row r="144" spans="1:10" ht="20.25" customHeight="1" x14ac:dyDescent="0.25">
      <c r="A144" s="128"/>
      <c r="B144" s="3"/>
      <c r="C144" s="69" t="s">
        <v>141</v>
      </c>
      <c r="D144" s="70" t="s">
        <v>261</v>
      </c>
      <c r="E144" s="71"/>
      <c r="F144" s="70" t="s">
        <v>59</v>
      </c>
      <c r="G144" s="70" t="s">
        <v>59</v>
      </c>
      <c r="H144" s="70" t="s">
        <v>64</v>
      </c>
      <c r="I144" s="60">
        <v>108.07</v>
      </c>
      <c r="J144" s="61">
        <f t="shared" si="2"/>
        <v>0</v>
      </c>
    </row>
    <row r="145" spans="1:10" ht="20.25" customHeight="1" x14ac:dyDescent="0.25">
      <c r="A145" s="128"/>
      <c r="B145" s="3"/>
      <c r="C145" s="69" t="s">
        <v>271</v>
      </c>
      <c r="D145" s="70" t="s">
        <v>261</v>
      </c>
      <c r="E145" s="70"/>
      <c r="F145" s="70" t="s">
        <v>59</v>
      </c>
      <c r="G145" s="70" t="s">
        <v>59</v>
      </c>
      <c r="H145" s="70" t="s">
        <v>70</v>
      </c>
      <c r="I145" s="60">
        <v>25.41</v>
      </c>
      <c r="J145" s="61">
        <f t="shared" si="2"/>
        <v>0</v>
      </c>
    </row>
    <row r="146" spans="1:10" ht="20.25" customHeight="1" x14ac:dyDescent="0.25">
      <c r="A146" s="128"/>
      <c r="B146" s="3"/>
      <c r="C146" s="69" t="s">
        <v>272</v>
      </c>
      <c r="D146" s="70" t="s">
        <v>261</v>
      </c>
      <c r="E146" s="59"/>
      <c r="F146" s="70" t="s">
        <v>72</v>
      </c>
      <c r="G146" s="70" t="s">
        <v>72</v>
      </c>
      <c r="H146" s="70" t="s">
        <v>63</v>
      </c>
      <c r="I146" s="60">
        <v>51.62</v>
      </c>
      <c r="J146" s="61">
        <f t="shared" si="2"/>
        <v>0</v>
      </c>
    </row>
    <row r="147" spans="1:10" ht="20.25" customHeight="1" x14ac:dyDescent="0.25">
      <c r="A147" s="128"/>
      <c r="B147" s="3"/>
      <c r="C147" s="69" t="s">
        <v>282</v>
      </c>
      <c r="D147" s="70" t="s">
        <v>261</v>
      </c>
      <c r="E147" s="70"/>
      <c r="F147" s="70" t="s">
        <v>60</v>
      </c>
      <c r="G147" s="70" t="s">
        <v>56</v>
      </c>
      <c r="H147" s="70" t="s">
        <v>70</v>
      </c>
      <c r="I147" s="60">
        <v>18.02</v>
      </c>
      <c r="J147" s="61">
        <f t="shared" si="2"/>
        <v>0</v>
      </c>
    </row>
    <row r="148" spans="1:10" ht="20.25" customHeight="1" x14ac:dyDescent="0.25">
      <c r="A148" s="128"/>
      <c r="B148" s="6"/>
      <c r="C148" s="69" t="s">
        <v>274</v>
      </c>
      <c r="D148" s="70" t="s">
        <v>261</v>
      </c>
      <c r="E148" s="70"/>
      <c r="F148" s="70" t="s">
        <v>58</v>
      </c>
      <c r="G148" s="70" t="s">
        <v>68</v>
      </c>
      <c r="H148" s="70" t="s">
        <v>243</v>
      </c>
      <c r="I148" s="60">
        <v>27.15</v>
      </c>
      <c r="J148" s="61">
        <f t="shared" si="2"/>
        <v>0</v>
      </c>
    </row>
    <row r="149" spans="1:10" ht="20.25" customHeight="1" x14ac:dyDescent="0.25">
      <c r="A149" s="128"/>
      <c r="B149" s="4"/>
      <c r="C149" s="69" t="s">
        <v>275</v>
      </c>
      <c r="D149" s="70" t="s">
        <v>261</v>
      </c>
      <c r="E149" s="70"/>
      <c r="F149" s="70" t="s">
        <v>56</v>
      </c>
      <c r="G149" s="70" t="s">
        <v>56</v>
      </c>
      <c r="H149" s="70" t="s">
        <v>61</v>
      </c>
      <c r="I149" s="60">
        <v>23.62</v>
      </c>
      <c r="J149" s="61">
        <f>(B149*I149)</f>
        <v>0</v>
      </c>
    </row>
    <row r="150" spans="1:10" ht="20.25" customHeight="1" x14ac:dyDescent="0.25">
      <c r="A150" s="128"/>
      <c r="B150" s="3"/>
      <c r="C150" s="69" t="s">
        <v>276</v>
      </c>
      <c r="D150" s="70" t="s">
        <v>261</v>
      </c>
      <c r="E150" s="70"/>
      <c r="F150" s="70" t="s">
        <v>60</v>
      </c>
      <c r="G150" s="70" t="s">
        <v>60</v>
      </c>
      <c r="H150" s="70" t="s">
        <v>70</v>
      </c>
      <c r="I150" s="60">
        <v>22.73</v>
      </c>
      <c r="J150" s="61">
        <f>(B150*I150)</f>
        <v>0</v>
      </c>
    </row>
    <row r="151" spans="1:10" ht="20.25" customHeight="1" x14ac:dyDescent="0.25">
      <c r="A151" s="128"/>
      <c r="B151" s="4"/>
      <c r="C151" s="58" t="s">
        <v>143</v>
      </c>
      <c r="D151" s="59" t="s">
        <v>261</v>
      </c>
      <c r="E151" s="59"/>
      <c r="F151" s="59" t="s">
        <v>252</v>
      </c>
      <c r="G151" s="59" t="s">
        <v>72</v>
      </c>
      <c r="H151" s="59" t="s">
        <v>255</v>
      </c>
      <c r="I151" s="60">
        <v>86.57</v>
      </c>
      <c r="J151" s="61">
        <f t="shared" ref="J151:J156" si="4">(B151*I151)</f>
        <v>0</v>
      </c>
    </row>
    <row r="152" spans="1:10" ht="20.25" customHeight="1" x14ac:dyDescent="0.25">
      <c r="A152" s="128"/>
      <c r="B152" s="6"/>
      <c r="C152" s="69" t="s">
        <v>20</v>
      </c>
      <c r="D152" s="70" t="s">
        <v>261</v>
      </c>
      <c r="E152" s="70"/>
      <c r="F152" s="70" t="s">
        <v>72</v>
      </c>
      <c r="G152" s="70" t="s">
        <v>72</v>
      </c>
      <c r="H152" s="70" t="s">
        <v>63</v>
      </c>
      <c r="I152" s="60">
        <v>101.35</v>
      </c>
      <c r="J152" s="61">
        <f t="shared" si="4"/>
        <v>0</v>
      </c>
    </row>
    <row r="153" spans="1:10" ht="20.25" customHeight="1" x14ac:dyDescent="0.25">
      <c r="A153" s="128"/>
      <c r="B153" s="4"/>
      <c r="C153" s="69" t="s">
        <v>142</v>
      </c>
      <c r="D153" s="70" t="s">
        <v>261</v>
      </c>
      <c r="E153" s="70"/>
      <c r="F153" s="70" t="s">
        <v>60</v>
      </c>
      <c r="G153" s="70" t="s">
        <v>256</v>
      </c>
      <c r="H153" s="70" t="s">
        <v>61</v>
      </c>
      <c r="I153" s="60">
        <v>28.77</v>
      </c>
      <c r="J153" s="61">
        <f t="shared" si="4"/>
        <v>0</v>
      </c>
    </row>
    <row r="154" spans="1:10" ht="20.25" customHeight="1" x14ac:dyDescent="0.25">
      <c r="A154" s="128"/>
      <c r="B154" s="3"/>
      <c r="C154" s="69" t="s">
        <v>283</v>
      </c>
      <c r="D154" s="70" t="s">
        <v>261</v>
      </c>
      <c r="E154" s="59"/>
      <c r="F154" s="70" t="s">
        <v>56</v>
      </c>
      <c r="G154" s="70" t="s">
        <v>56</v>
      </c>
      <c r="H154" s="70" t="s">
        <v>61</v>
      </c>
      <c r="I154" s="60">
        <v>22.73</v>
      </c>
      <c r="J154" s="61">
        <f t="shared" si="4"/>
        <v>0</v>
      </c>
    </row>
    <row r="155" spans="1:10" ht="20.25" customHeight="1" x14ac:dyDescent="0.25">
      <c r="A155" s="128"/>
      <c r="B155" s="3"/>
      <c r="C155" s="69" t="s">
        <v>279</v>
      </c>
      <c r="D155" s="70" t="s">
        <v>261</v>
      </c>
      <c r="E155" s="59"/>
      <c r="F155" s="70" t="s">
        <v>72</v>
      </c>
      <c r="G155" s="70" t="s">
        <v>56</v>
      </c>
      <c r="H155" s="70" t="s">
        <v>255</v>
      </c>
      <c r="I155" s="60">
        <v>102.69</v>
      </c>
      <c r="J155" s="61">
        <f t="shared" si="4"/>
        <v>0</v>
      </c>
    </row>
    <row r="156" spans="1:10" ht="20.25" customHeight="1" x14ac:dyDescent="0.25">
      <c r="A156" s="128"/>
      <c r="B156" s="3"/>
      <c r="C156" s="69" t="s">
        <v>292</v>
      </c>
      <c r="D156" s="70" t="s">
        <v>291</v>
      </c>
      <c r="E156" s="70"/>
      <c r="F156" s="70" t="s">
        <v>58</v>
      </c>
      <c r="G156" s="70"/>
      <c r="H156" s="70" t="s">
        <v>63</v>
      </c>
      <c r="I156" s="60">
        <v>65.73</v>
      </c>
      <c r="J156" s="61">
        <f t="shared" si="4"/>
        <v>0</v>
      </c>
    </row>
    <row r="157" spans="1:10" ht="9.75" customHeight="1" x14ac:dyDescent="0.25">
      <c r="A157" s="128"/>
      <c r="B157" s="7"/>
      <c r="C157" s="64"/>
      <c r="D157" s="65"/>
      <c r="E157" s="65"/>
      <c r="F157" s="65"/>
      <c r="G157" s="65"/>
      <c r="H157" s="65"/>
      <c r="I157" s="63"/>
      <c r="J157" s="61"/>
    </row>
    <row r="158" spans="1:10" ht="20.25" customHeight="1" x14ac:dyDescent="0.25">
      <c r="A158" s="128"/>
      <c r="B158" s="3"/>
      <c r="C158" s="69" t="s">
        <v>33</v>
      </c>
      <c r="D158" s="70" t="s">
        <v>236</v>
      </c>
      <c r="E158" s="70"/>
      <c r="F158" s="70" t="s">
        <v>56</v>
      </c>
      <c r="G158" s="70" t="s">
        <v>65</v>
      </c>
      <c r="H158" s="70" t="s">
        <v>61</v>
      </c>
      <c r="I158" s="60">
        <v>26.76</v>
      </c>
      <c r="J158" s="61">
        <f>(B158*I158)</f>
        <v>0</v>
      </c>
    </row>
    <row r="159" spans="1:10" ht="20.25" customHeight="1" x14ac:dyDescent="0.25">
      <c r="A159" s="128"/>
      <c r="B159" s="3"/>
      <c r="C159" s="69" t="s">
        <v>144</v>
      </c>
      <c r="D159" s="70" t="s">
        <v>236</v>
      </c>
      <c r="E159" s="70"/>
      <c r="F159" s="70" t="s">
        <v>70</v>
      </c>
      <c r="G159" s="70" t="s">
        <v>58</v>
      </c>
      <c r="H159" s="70" t="s">
        <v>61</v>
      </c>
      <c r="I159" s="60">
        <v>54.31</v>
      </c>
      <c r="J159" s="61">
        <f t="shared" si="2"/>
        <v>0</v>
      </c>
    </row>
    <row r="160" spans="1:10" ht="20.25" customHeight="1" x14ac:dyDescent="0.25">
      <c r="A160" s="128"/>
      <c r="B160" s="3"/>
      <c r="C160" s="69" t="s">
        <v>145</v>
      </c>
      <c r="D160" s="70" t="s">
        <v>236</v>
      </c>
      <c r="E160" s="70"/>
      <c r="F160" s="70" t="s">
        <v>62</v>
      </c>
      <c r="G160" s="70" t="s">
        <v>62</v>
      </c>
      <c r="H160" s="70" t="s">
        <v>64</v>
      </c>
      <c r="I160" s="60">
        <v>40.869999999999997</v>
      </c>
      <c r="J160" s="61">
        <f t="shared" si="2"/>
        <v>0</v>
      </c>
    </row>
    <row r="161" spans="1:10" ht="20.25" customHeight="1" x14ac:dyDescent="0.25">
      <c r="A161" s="128"/>
      <c r="B161" s="3"/>
      <c r="C161" s="58" t="s">
        <v>146</v>
      </c>
      <c r="D161" s="59" t="s">
        <v>236</v>
      </c>
      <c r="E161" s="59"/>
      <c r="F161" s="59" t="s">
        <v>68</v>
      </c>
      <c r="G161" s="59" t="s">
        <v>72</v>
      </c>
      <c r="H161" s="59" t="s">
        <v>69</v>
      </c>
      <c r="I161" s="60">
        <v>168.55</v>
      </c>
      <c r="J161" s="61">
        <f t="shared" si="2"/>
        <v>0</v>
      </c>
    </row>
    <row r="162" spans="1:10" ht="20.25" customHeight="1" x14ac:dyDescent="0.25">
      <c r="A162" s="128"/>
      <c r="B162" s="6"/>
      <c r="C162" s="69" t="s">
        <v>147</v>
      </c>
      <c r="D162" s="70" t="s">
        <v>236</v>
      </c>
      <c r="E162" s="70"/>
      <c r="F162" s="70" t="s">
        <v>56</v>
      </c>
      <c r="G162" s="70" t="s">
        <v>60</v>
      </c>
      <c r="H162" s="70" t="s">
        <v>61</v>
      </c>
      <c r="I162" s="60">
        <v>28.55</v>
      </c>
      <c r="J162" s="61">
        <f t="shared" si="2"/>
        <v>0</v>
      </c>
    </row>
    <row r="163" spans="1:10" ht="20.25" customHeight="1" x14ac:dyDescent="0.25">
      <c r="A163" s="128"/>
      <c r="B163" s="3"/>
      <c r="C163" s="69" t="s">
        <v>3</v>
      </c>
      <c r="D163" s="70" t="s">
        <v>236</v>
      </c>
      <c r="E163" s="70"/>
      <c r="F163" s="70" t="s">
        <v>67</v>
      </c>
      <c r="G163" s="70" t="s">
        <v>59</v>
      </c>
      <c r="H163" s="70" t="s">
        <v>64</v>
      </c>
      <c r="I163" s="60">
        <v>54.31</v>
      </c>
      <c r="J163" s="61">
        <f t="shared" ref="J163:J206" si="5">(B163*I163)</f>
        <v>0</v>
      </c>
    </row>
    <row r="164" spans="1:10" ht="20.25" customHeight="1" x14ac:dyDescent="0.25">
      <c r="A164" s="128"/>
      <c r="B164" s="4"/>
      <c r="C164" s="69" t="s">
        <v>148</v>
      </c>
      <c r="D164" s="70" t="s">
        <v>236</v>
      </c>
      <c r="E164" s="70"/>
      <c r="F164" s="70" t="s">
        <v>60</v>
      </c>
      <c r="G164" s="70" t="s">
        <v>56</v>
      </c>
      <c r="H164" s="70" t="s">
        <v>70</v>
      </c>
      <c r="I164" s="60">
        <v>21.66</v>
      </c>
      <c r="J164" s="61">
        <f t="shared" si="5"/>
        <v>0</v>
      </c>
    </row>
    <row r="165" spans="1:10" ht="20.25" customHeight="1" x14ac:dyDescent="0.25">
      <c r="A165" s="128"/>
      <c r="B165" s="6"/>
      <c r="C165" s="69" t="s">
        <v>35</v>
      </c>
      <c r="D165" s="70" t="s">
        <v>236</v>
      </c>
      <c r="E165" s="70"/>
      <c r="F165" s="70" t="s">
        <v>59</v>
      </c>
      <c r="G165" s="70" t="s">
        <v>246</v>
      </c>
      <c r="H165" s="70" t="s">
        <v>70</v>
      </c>
      <c r="I165" s="60">
        <v>54.31</v>
      </c>
      <c r="J165" s="61">
        <f>(B165*I165)</f>
        <v>0</v>
      </c>
    </row>
    <row r="166" spans="1:10" ht="20.25" customHeight="1" x14ac:dyDescent="0.25">
      <c r="A166" s="128"/>
      <c r="B166" s="3"/>
      <c r="C166" s="69" t="s">
        <v>149</v>
      </c>
      <c r="D166" s="70" t="s">
        <v>236</v>
      </c>
      <c r="E166" s="70"/>
      <c r="F166" s="70" t="s">
        <v>59</v>
      </c>
      <c r="G166" s="70" t="s">
        <v>58</v>
      </c>
      <c r="H166" s="70" t="s">
        <v>61</v>
      </c>
      <c r="I166" s="60">
        <v>38.85</v>
      </c>
      <c r="J166" s="61">
        <f t="shared" ref="J166:J167" si="6">(B166*I166)</f>
        <v>0</v>
      </c>
    </row>
    <row r="167" spans="1:10" ht="20.25" customHeight="1" x14ac:dyDescent="0.25">
      <c r="A167" s="128"/>
      <c r="B167" s="3"/>
      <c r="C167" s="69" t="s">
        <v>150</v>
      </c>
      <c r="D167" s="70" t="s">
        <v>236</v>
      </c>
      <c r="E167" s="70"/>
      <c r="F167" s="70" t="s">
        <v>68</v>
      </c>
      <c r="G167" s="70" t="s">
        <v>251</v>
      </c>
      <c r="H167" s="70" t="s">
        <v>63</v>
      </c>
      <c r="I167" s="60">
        <v>235.75</v>
      </c>
      <c r="J167" s="61">
        <f t="shared" si="6"/>
        <v>0</v>
      </c>
    </row>
    <row r="168" spans="1:10" ht="20.25" customHeight="1" x14ac:dyDescent="0.25">
      <c r="A168" s="128"/>
      <c r="B168" s="6"/>
      <c r="C168" s="69" t="s">
        <v>151</v>
      </c>
      <c r="D168" s="70" t="s">
        <v>236</v>
      </c>
      <c r="E168" s="70"/>
      <c r="F168" s="70" t="s">
        <v>61</v>
      </c>
      <c r="G168" s="70" t="s">
        <v>72</v>
      </c>
      <c r="H168" s="70" t="s">
        <v>64</v>
      </c>
      <c r="I168" s="60">
        <v>65.06</v>
      </c>
      <c r="J168" s="61">
        <f>(B168*I168)</f>
        <v>0</v>
      </c>
    </row>
    <row r="169" spans="1:10" ht="20.25" customHeight="1" x14ac:dyDescent="0.25">
      <c r="A169" s="128"/>
      <c r="B169" s="3"/>
      <c r="C169" s="69" t="s">
        <v>32</v>
      </c>
      <c r="D169" s="70" t="s">
        <v>236</v>
      </c>
      <c r="E169" s="70"/>
      <c r="F169" s="70" t="s">
        <v>56</v>
      </c>
      <c r="G169" s="70" t="s">
        <v>68</v>
      </c>
      <c r="H169" s="70" t="s">
        <v>64</v>
      </c>
      <c r="I169" s="60">
        <v>73.13</v>
      </c>
      <c r="J169" s="61">
        <f>(B169*I169)</f>
        <v>0</v>
      </c>
    </row>
    <row r="170" spans="1:10" ht="20.25" customHeight="1" x14ac:dyDescent="0.25">
      <c r="A170" s="128"/>
      <c r="B170" s="3"/>
      <c r="C170" s="69" t="s">
        <v>152</v>
      </c>
      <c r="D170" s="70" t="s">
        <v>236</v>
      </c>
      <c r="E170" s="70"/>
      <c r="F170" s="70" t="s">
        <v>56</v>
      </c>
      <c r="G170" s="70" t="s">
        <v>68</v>
      </c>
      <c r="H170" s="70" t="s">
        <v>61</v>
      </c>
      <c r="I170" s="60">
        <v>46.25</v>
      </c>
      <c r="J170" s="61">
        <f>(B170*I170)</f>
        <v>0</v>
      </c>
    </row>
    <row r="171" spans="1:10" ht="20.25" customHeight="1" x14ac:dyDescent="0.25">
      <c r="A171" s="128"/>
      <c r="B171" s="6"/>
      <c r="C171" s="69" t="s">
        <v>153</v>
      </c>
      <c r="D171" s="70" t="s">
        <v>236</v>
      </c>
      <c r="E171" s="70"/>
      <c r="F171" s="70" t="s">
        <v>60</v>
      </c>
      <c r="G171" s="70" t="s">
        <v>59</v>
      </c>
      <c r="H171" s="70" t="s">
        <v>70</v>
      </c>
      <c r="I171" s="60">
        <v>30.23</v>
      </c>
      <c r="J171" s="61">
        <f t="shared" ref="J171:J184" si="7">(B171*I171)</f>
        <v>0</v>
      </c>
    </row>
    <row r="172" spans="1:10" ht="20.25" customHeight="1" x14ac:dyDescent="0.25">
      <c r="A172" s="128"/>
      <c r="B172" s="3"/>
      <c r="C172" s="69" t="s">
        <v>154</v>
      </c>
      <c r="D172" s="70" t="s">
        <v>236</v>
      </c>
      <c r="E172" s="70"/>
      <c r="F172" s="70" t="s">
        <v>75</v>
      </c>
      <c r="G172" s="70" t="s">
        <v>248</v>
      </c>
      <c r="H172" s="70" t="s">
        <v>63</v>
      </c>
      <c r="I172" s="60">
        <v>168.55</v>
      </c>
      <c r="J172" s="61">
        <f t="shared" si="7"/>
        <v>0</v>
      </c>
    </row>
    <row r="173" spans="1:10" ht="20.25" customHeight="1" x14ac:dyDescent="0.25">
      <c r="A173" s="128"/>
      <c r="B173" s="3"/>
      <c r="C173" s="69" t="s">
        <v>34</v>
      </c>
      <c r="D173" s="70" t="s">
        <v>236</v>
      </c>
      <c r="E173" s="70"/>
      <c r="F173" s="70" t="s">
        <v>56</v>
      </c>
      <c r="G173" s="70" t="s">
        <v>56</v>
      </c>
      <c r="H173" s="70" t="s">
        <v>56</v>
      </c>
      <c r="I173" s="60">
        <v>67.08</v>
      </c>
      <c r="J173" s="61">
        <f t="shared" si="7"/>
        <v>0</v>
      </c>
    </row>
    <row r="174" spans="1:10" ht="20.25" customHeight="1" x14ac:dyDescent="0.25">
      <c r="A174" s="128"/>
      <c r="B174" s="3"/>
      <c r="C174" s="69" t="s">
        <v>155</v>
      </c>
      <c r="D174" s="70" t="s">
        <v>236</v>
      </c>
      <c r="E174" s="59"/>
      <c r="F174" s="70" t="s">
        <v>56</v>
      </c>
      <c r="G174" s="70" t="s">
        <v>57</v>
      </c>
      <c r="H174" s="70" t="s">
        <v>64</v>
      </c>
      <c r="I174" s="60">
        <v>242.47</v>
      </c>
      <c r="J174" s="61">
        <f>(B174*I174)</f>
        <v>0</v>
      </c>
    </row>
    <row r="175" spans="1:10" ht="20.25" customHeight="1" x14ac:dyDescent="0.25">
      <c r="A175" s="128"/>
      <c r="B175" s="3"/>
      <c r="C175" s="69" t="s">
        <v>156</v>
      </c>
      <c r="D175" s="70" t="s">
        <v>236</v>
      </c>
      <c r="E175" s="59"/>
      <c r="F175" s="70" t="s">
        <v>56</v>
      </c>
      <c r="G175" s="70" t="s">
        <v>59</v>
      </c>
      <c r="H175" s="70" t="s">
        <v>64</v>
      </c>
      <c r="I175" s="60">
        <v>40.869999999999997</v>
      </c>
      <c r="J175" s="61">
        <f t="shared" si="7"/>
        <v>0</v>
      </c>
    </row>
    <row r="176" spans="1:10" ht="20.25" customHeight="1" x14ac:dyDescent="0.25">
      <c r="A176" s="128"/>
      <c r="B176" s="3"/>
      <c r="C176" s="69" t="s">
        <v>157</v>
      </c>
      <c r="D176" s="70" t="s">
        <v>236</v>
      </c>
      <c r="E176" s="59"/>
      <c r="F176" s="70" t="s">
        <v>56</v>
      </c>
      <c r="G176" s="70" t="s">
        <v>68</v>
      </c>
      <c r="H176" s="70" t="s">
        <v>69</v>
      </c>
      <c r="I176" s="60">
        <v>119.57</v>
      </c>
      <c r="J176" s="61">
        <f t="shared" si="7"/>
        <v>0</v>
      </c>
    </row>
    <row r="177" spans="1:10" ht="20.25" customHeight="1" x14ac:dyDescent="0.25">
      <c r="A177" s="128"/>
      <c r="B177" s="3"/>
      <c r="C177" s="69" t="s">
        <v>158</v>
      </c>
      <c r="D177" s="70" t="s">
        <v>236</v>
      </c>
      <c r="E177" s="70"/>
      <c r="F177" s="70" t="s">
        <v>72</v>
      </c>
      <c r="G177" s="70" t="s">
        <v>254</v>
      </c>
      <c r="H177" s="70" t="s">
        <v>250</v>
      </c>
      <c r="I177" s="60">
        <v>2240.5500000000002</v>
      </c>
      <c r="J177" s="61">
        <f t="shared" si="7"/>
        <v>0</v>
      </c>
    </row>
    <row r="178" spans="1:10" ht="20.25" customHeight="1" x14ac:dyDescent="0.25">
      <c r="A178" s="128"/>
      <c r="B178" s="3"/>
      <c r="C178" s="69" t="s">
        <v>159</v>
      </c>
      <c r="D178" s="70" t="s">
        <v>236</v>
      </c>
      <c r="E178" s="70"/>
      <c r="F178" s="70" t="s">
        <v>56</v>
      </c>
      <c r="G178" s="70" t="s">
        <v>56</v>
      </c>
      <c r="H178" s="70" t="s">
        <v>56</v>
      </c>
      <c r="I178" s="60">
        <v>24.74</v>
      </c>
      <c r="J178" s="61">
        <f t="shared" si="7"/>
        <v>0</v>
      </c>
    </row>
    <row r="179" spans="1:10" ht="20.25" customHeight="1" x14ac:dyDescent="0.25">
      <c r="A179" s="128"/>
      <c r="B179" s="3"/>
      <c r="C179" s="69" t="s">
        <v>160</v>
      </c>
      <c r="D179" s="70" t="s">
        <v>236</v>
      </c>
      <c r="E179" s="70"/>
      <c r="F179" s="70" t="s">
        <v>60</v>
      </c>
      <c r="G179" s="70" t="s">
        <v>56</v>
      </c>
      <c r="H179" s="70" t="s">
        <v>70</v>
      </c>
      <c r="I179" s="60">
        <v>27.32</v>
      </c>
      <c r="J179" s="61">
        <f t="shared" si="7"/>
        <v>0</v>
      </c>
    </row>
    <row r="180" spans="1:10" ht="20.25" customHeight="1" x14ac:dyDescent="0.25">
      <c r="A180" s="128"/>
      <c r="B180" s="3"/>
      <c r="C180" s="69" t="s">
        <v>161</v>
      </c>
      <c r="D180" s="70" t="s">
        <v>236</v>
      </c>
      <c r="E180" s="70"/>
      <c r="F180" s="70" t="s">
        <v>56</v>
      </c>
      <c r="G180" s="70" t="s">
        <v>59</v>
      </c>
      <c r="H180" s="70" t="s">
        <v>61</v>
      </c>
      <c r="I180" s="60">
        <v>37.49</v>
      </c>
      <c r="J180" s="61">
        <f t="shared" si="7"/>
        <v>0</v>
      </c>
    </row>
    <row r="181" spans="1:10" ht="20.25" customHeight="1" x14ac:dyDescent="0.25">
      <c r="A181" s="128"/>
      <c r="B181" s="3"/>
      <c r="C181" s="69" t="s">
        <v>162</v>
      </c>
      <c r="D181" s="70" t="s">
        <v>236</v>
      </c>
      <c r="E181" s="70"/>
      <c r="F181" s="70" t="s">
        <v>62</v>
      </c>
      <c r="G181" s="70" t="s">
        <v>246</v>
      </c>
      <c r="H181" s="70" t="s">
        <v>69</v>
      </c>
      <c r="I181" s="60">
        <v>94.63</v>
      </c>
      <c r="J181" s="61">
        <f t="shared" si="7"/>
        <v>0</v>
      </c>
    </row>
    <row r="182" spans="1:10" ht="20.25" customHeight="1" x14ac:dyDescent="0.25">
      <c r="A182" s="128"/>
      <c r="B182" s="3"/>
      <c r="C182" s="69" t="s">
        <v>163</v>
      </c>
      <c r="D182" s="70" t="s">
        <v>236</v>
      </c>
      <c r="E182" s="70"/>
      <c r="F182" s="70" t="s">
        <v>252</v>
      </c>
      <c r="G182" s="70" t="s">
        <v>57</v>
      </c>
      <c r="H182" s="70" t="s">
        <v>250</v>
      </c>
      <c r="I182" s="60" t="s">
        <v>290</v>
      </c>
      <c r="J182" s="61"/>
    </row>
    <row r="183" spans="1:10" ht="20.25" customHeight="1" x14ac:dyDescent="0.25">
      <c r="A183" s="128"/>
      <c r="B183" s="3"/>
      <c r="C183" s="69" t="s">
        <v>164</v>
      </c>
      <c r="D183" s="70" t="s">
        <v>236</v>
      </c>
      <c r="E183" s="70"/>
      <c r="F183" s="70" t="s">
        <v>56</v>
      </c>
      <c r="G183" s="70" t="s">
        <v>68</v>
      </c>
      <c r="H183" s="70" t="s">
        <v>69</v>
      </c>
      <c r="I183" s="60">
        <v>36.840000000000003</v>
      </c>
      <c r="J183" s="61">
        <f t="shared" si="7"/>
        <v>0</v>
      </c>
    </row>
    <row r="184" spans="1:10" ht="20.25" customHeight="1" x14ac:dyDescent="0.25">
      <c r="A184" s="128"/>
      <c r="B184" s="6"/>
      <c r="C184" s="69" t="s">
        <v>165</v>
      </c>
      <c r="D184" s="70" t="s">
        <v>236</v>
      </c>
      <c r="E184" s="59"/>
      <c r="F184" s="70" t="s">
        <v>72</v>
      </c>
      <c r="G184" s="70" t="s">
        <v>74</v>
      </c>
      <c r="H184" s="70" t="s">
        <v>63</v>
      </c>
      <c r="I184" s="60">
        <v>208.87</v>
      </c>
      <c r="J184" s="61">
        <f t="shared" si="7"/>
        <v>0</v>
      </c>
    </row>
    <row r="185" spans="1:10" ht="10.5" customHeight="1" x14ac:dyDescent="0.25">
      <c r="A185" s="128"/>
      <c r="B185" s="8"/>
      <c r="C185" s="64"/>
      <c r="D185" s="65"/>
      <c r="E185" s="65"/>
      <c r="F185" s="65"/>
      <c r="G185" s="65"/>
      <c r="H185" s="65"/>
      <c r="I185" s="63"/>
      <c r="J185" s="61"/>
    </row>
    <row r="186" spans="1:10" ht="20.25" customHeight="1" x14ac:dyDescent="0.25">
      <c r="A186" s="128"/>
      <c r="B186" s="6"/>
      <c r="C186" s="69" t="s">
        <v>166</v>
      </c>
      <c r="D186" s="70" t="s">
        <v>237</v>
      </c>
      <c r="E186" s="70"/>
      <c r="F186" s="70" t="s">
        <v>56</v>
      </c>
      <c r="G186" s="70" t="s">
        <v>56</v>
      </c>
      <c r="H186" s="70" t="s">
        <v>56</v>
      </c>
      <c r="I186" s="60">
        <v>63.27</v>
      </c>
      <c r="J186" s="61">
        <f t="shared" si="5"/>
        <v>0</v>
      </c>
    </row>
    <row r="187" spans="1:10" ht="20.25" customHeight="1" x14ac:dyDescent="0.25">
      <c r="A187" s="128"/>
      <c r="B187" s="4"/>
      <c r="C187" s="69" t="s">
        <v>167</v>
      </c>
      <c r="D187" s="70" t="s">
        <v>237</v>
      </c>
      <c r="E187" s="70"/>
      <c r="F187" s="70" t="s">
        <v>59</v>
      </c>
      <c r="G187" s="70" t="s">
        <v>68</v>
      </c>
      <c r="H187" s="70" t="s">
        <v>66</v>
      </c>
      <c r="I187" s="60">
        <v>26.87</v>
      </c>
      <c r="J187" s="61">
        <f t="shared" si="5"/>
        <v>0</v>
      </c>
    </row>
    <row r="188" spans="1:10" ht="20.25" customHeight="1" x14ac:dyDescent="0.25">
      <c r="A188" s="128"/>
      <c r="B188" s="3"/>
      <c r="C188" s="69" t="s">
        <v>168</v>
      </c>
      <c r="D188" s="70" t="s">
        <v>237</v>
      </c>
      <c r="E188" s="70"/>
      <c r="F188" s="70" t="s">
        <v>59</v>
      </c>
      <c r="G188" s="70" t="s">
        <v>60</v>
      </c>
      <c r="H188" s="70" t="s">
        <v>61</v>
      </c>
      <c r="I188" s="60">
        <v>74.47</v>
      </c>
      <c r="J188" s="61">
        <f t="shared" si="5"/>
        <v>0</v>
      </c>
    </row>
    <row r="189" spans="1:10" ht="20.25" customHeight="1" x14ac:dyDescent="0.25">
      <c r="A189" s="128"/>
      <c r="B189" s="3"/>
      <c r="C189" s="69" t="s">
        <v>29</v>
      </c>
      <c r="D189" s="70" t="s">
        <v>237</v>
      </c>
      <c r="E189" s="70"/>
      <c r="F189" s="70" t="s">
        <v>58</v>
      </c>
      <c r="G189" s="70" t="s">
        <v>58</v>
      </c>
      <c r="H189" s="70" t="s">
        <v>61</v>
      </c>
      <c r="I189" s="60">
        <v>67.75</v>
      </c>
      <c r="J189" s="61">
        <f t="shared" si="5"/>
        <v>0</v>
      </c>
    </row>
    <row r="190" spans="1:10" ht="20.25" customHeight="1" x14ac:dyDescent="0.25">
      <c r="A190" s="128"/>
      <c r="B190" s="3"/>
      <c r="C190" s="69" t="s">
        <v>169</v>
      </c>
      <c r="D190" s="70" t="s">
        <v>237</v>
      </c>
      <c r="E190" s="70"/>
      <c r="F190" s="70" t="s">
        <v>60</v>
      </c>
      <c r="G190" s="70" t="s">
        <v>256</v>
      </c>
      <c r="H190" s="70" t="s">
        <v>70</v>
      </c>
      <c r="I190" s="60">
        <v>24.74</v>
      </c>
      <c r="J190" s="61">
        <f t="shared" si="5"/>
        <v>0</v>
      </c>
    </row>
    <row r="191" spans="1:10" ht="20.25" customHeight="1" x14ac:dyDescent="0.25">
      <c r="A191" s="128"/>
      <c r="B191" s="3"/>
      <c r="C191" s="69" t="s">
        <v>27</v>
      </c>
      <c r="D191" s="70" t="s">
        <v>237</v>
      </c>
      <c r="E191" s="70"/>
      <c r="F191" s="70" t="s">
        <v>56</v>
      </c>
      <c r="G191" s="70" t="s">
        <v>58</v>
      </c>
      <c r="H191" s="70" t="s">
        <v>61</v>
      </c>
      <c r="I191" s="60">
        <v>24.74</v>
      </c>
      <c r="J191" s="61">
        <f t="shared" si="5"/>
        <v>0</v>
      </c>
    </row>
    <row r="192" spans="1:10" ht="20.25" customHeight="1" x14ac:dyDescent="0.25">
      <c r="A192" s="128"/>
      <c r="B192" s="4"/>
      <c r="C192" s="69" t="s">
        <v>170</v>
      </c>
      <c r="D192" s="70" t="s">
        <v>237</v>
      </c>
      <c r="E192" s="70"/>
      <c r="F192" s="70" t="s">
        <v>56</v>
      </c>
      <c r="G192" s="70" t="s">
        <v>247</v>
      </c>
      <c r="H192" s="70" t="s">
        <v>63</v>
      </c>
      <c r="I192" s="60">
        <v>101.35</v>
      </c>
      <c r="J192" s="61">
        <f t="shared" si="5"/>
        <v>0</v>
      </c>
    </row>
    <row r="193" spans="1:10" ht="20.25" customHeight="1" x14ac:dyDescent="0.25">
      <c r="A193" s="128"/>
      <c r="B193" s="4"/>
      <c r="C193" s="69" t="s">
        <v>171</v>
      </c>
      <c r="D193" s="70" t="s">
        <v>237</v>
      </c>
      <c r="E193" s="70"/>
      <c r="F193" s="70" t="s">
        <v>60</v>
      </c>
      <c r="G193" s="70" t="s">
        <v>251</v>
      </c>
      <c r="H193" s="70" t="s">
        <v>69</v>
      </c>
      <c r="I193" s="60">
        <v>57</v>
      </c>
      <c r="J193" s="61">
        <f t="shared" si="5"/>
        <v>0</v>
      </c>
    </row>
    <row r="194" spans="1:10" ht="20.25" customHeight="1" x14ac:dyDescent="0.25">
      <c r="A194" s="128"/>
      <c r="B194" s="3"/>
      <c r="C194" s="69" t="s">
        <v>24</v>
      </c>
      <c r="D194" s="70" t="s">
        <v>237</v>
      </c>
      <c r="E194" s="70"/>
      <c r="F194" s="70" t="s">
        <v>60</v>
      </c>
      <c r="G194" s="70" t="s">
        <v>247</v>
      </c>
      <c r="H194" s="70" t="s">
        <v>61</v>
      </c>
      <c r="I194" s="60">
        <v>27.75</v>
      </c>
      <c r="J194" s="61">
        <f t="shared" si="5"/>
        <v>0</v>
      </c>
    </row>
    <row r="195" spans="1:10" ht="20.25" customHeight="1" x14ac:dyDescent="0.25">
      <c r="A195" s="128"/>
      <c r="B195" s="4"/>
      <c r="C195" s="69" t="s">
        <v>172</v>
      </c>
      <c r="D195" s="70" t="s">
        <v>237</v>
      </c>
      <c r="E195" s="70"/>
      <c r="F195" s="70" t="s">
        <v>56</v>
      </c>
      <c r="G195" s="70" t="s">
        <v>256</v>
      </c>
      <c r="H195" s="70" t="s">
        <v>66</v>
      </c>
      <c r="I195" s="63" t="s">
        <v>290</v>
      </c>
      <c r="J195" s="61"/>
    </row>
    <row r="196" spans="1:10" ht="20.25" customHeight="1" x14ac:dyDescent="0.25">
      <c r="A196" s="128"/>
      <c r="B196" s="3"/>
      <c r="C196" s="69" t="s">
        <v>173</v>
      </c>
      <c r="D196" s="70" t="s">
        <v>237</v>
      </c>
      <c r="E196" s="70"/>
      <c r="F196" s="70" t="s">
        <v>58</v>
      </c>
      <c r="G196" s="70" t="s">
        <v>248</v>
      </c>
      <c r="H196" s="70" t="s">
        <v>63</v>
      </c>
      <c r="I196" s="60">
        <v>121.51</v>
      </c>
      <c r="J196" s="61">
        <f t="shared" si="5"/>
        <v>0</v>
      </c>
    </row>
    <row r="197" spans="1:10" ht="20.25" customHeight="1" x14ac:dyDescent="0.25">
      <c r="A197" s="128"/>
      <c r="B197" s="3"/>
      <c r="C197" s="69" t="s">
        <v>174</v>
      </c>
      <c r="D197" s="70" t="s">
        <v>237</v>
      </c>
      <c r="E197" s="70"/>
      <c r="F197" s="70" t="s">
        <v>56</v>
      </c>
      <c r="G197" s="70" t="s">
        <v>56</v>
      </c>
      <c r="H197" s="70" t="s">
        <v>56</v>
      </c>
      <c r="I197" s="60">
        <v>17.350000000000001</v>
      </c>
      <c r="J197" s="61">
        <f t="shared" si="5"/>
        <v>0</v>
      </c>
    </row>
    <row r="198" spans="1:10" ht="20.25" customHeight="1" x14ac:dyDescent="0.25">
      <c r="A198" s="128"/>
      <c r="B198" s="3"/>
      <c r="C198" s="69" t="s">
        <v>175</v>
      </c>
      <c r="D198" s="70" t="s">
        <v>237</v>
      </c>
      <c r="E198" s="70"/>
      <c r="F198" s="70" t="s">
        <v>74</v>
      </c>
      <c r="G198" s="70" t="s">
        <v>253</v>
      </c>
      <c r="H198" s="70" t="s">
        <v>69</v>
      </c>
      <c r="I198" s="63" t="s">
        <v>290</v>
      </c>
      <c r="J198" s="61"/>
    </row>
    <row r="199" spans="1:10" ht="20.25" customHeight="1" x14ac:dyDescent="0.25">
      <c r="A199" s="128"/>
      <c r="B199" s="5"/>
      <c r="C199" s="69" t="s">
        <v>176</v>
      </c>
      <c r="D199" s="70" t="s">
        <v>237</v>
      </c>
      <c r="E199" s="70"/>
      <c r="F199" s="70" t="s">
        <v>74</v>
      </c>
      <c r="G199" s="70" t="s">
        <v>253</v>
      </c>
      <c r="H199" s="70" t="s">
        <v>63</v>
      </c>
      <c r="I199" s="60">
        <v>168.55</v>
      </c>
      <c r="J199" s="61">
        <f t="shared" si="5"/>
        <v>0</v>
      </c>
    </row>
    <row r="200" spans="1:10" ht="20.25" customHeight="1" x14ac:dyDescent="0.25">
      <c r="A200" s="128"/>
      <c r="B200" s="3"/>
      <c r="C200" s="69" t="s">
        <v>28</v>
      </c>
      <c r="D200" s="70" t="s">
        <v>237</v>
      </c>
      <c r="E200" s="70"/>
      <c r="F200" s="70" t="s">
        <v>56</v>
      </c>
      <c r="G200" s="70" t="s">
        <v>58</v>
      </c>
      <c r="H200" s="70" t="s">
        <v>61</v>
      </c>
      <c r="I200" s="60">
        <v>22.61</v>
      </c>
      <c r="J200" s="61">
        <f t="shared" si="5"/>
        <v>0</v>
      </c>
    </row>
    <row r="201" spans="1:10" ht="20.25" customHeight="1" x14ac:dyDescent="0.25">
      <c r="A201" s="128"/>
      <c r="B201" s="3"/>
      <c r="C201" s="69" t="s">
        <v>177</v>
      </c>
      <c r="D201" s="70" t="s">
        <v>237</v>
      </c>
      <c r="E201" s="70"/>
      <c r="F201" s="70" t="s">
        <v>56</v>
      </c>
      <c r="G201" s="70" t="s">
        <v>62</v>
      </c>
      <c r="H201" s="70" t="s">
        <v>61</v>
      </c>
      <c r="I201" s="63" t="s">
        <v>290</v>
      </c>
      <c r="J201" s="61"/>
    </row>
    <row r="202" spans="1:10" ht="20.25" customHeight="1" x14ac:dyDescent="0.25">
      <c r="A202" s="128"/>
      <c r="B202" s="6"/>
      <c r="C202" s="69" t="s">
        <v>178</v>
      </c>
      <c r="D202" s="70" t="s">
        <v>237</v>
      </c>
      <c r="E202" s="70"/>
      <c r="F202" s="70" t="s">
        <v>68</v>
      </c>
      <c r="G202" s="70" t="s">
        <v>72</v>
      </c>
      <c r="H202" s="70" t="s">
        <v>69</v>
      </c>
      <c r="I202" s="60">
        <v>57</v>
      </c>
      <c r="J202" s="61">
        <f t="shared" si="5"/>
        <v>0</v>
      </c>
    </row>
    <row r="203" spans="1:10" ht="20.25" customHeight="1" x14ac:dyDescent="0.25">
      <c r="A203" s="128"/>
      <c r="B203" s="3"/>
      <c r="C203" s="69" t="s">
        <v>30</v>
      </c>
      <c r="D203" s="70" t="s">
        <v>237</v>
      </c>
      <c r="E203" s="70"/>
      <c r="F203" s="70" t="s">
        <v>56</v>
      </c>
      <c r="G203" s="70" t="s">
        <v>59</v>
      </c>
      <c r="H203" s="70" t="s">
        <v>70</v>
      </c>
      <c r="I203" s="63" t="s">
        <v>290</v>
      </c>
      <c r="J203" s="61"/>
    </row>
    <row r="204" spans="1:10" ht="20.25" customHeight="1" x14ac:dyDescent="0.25">
      <c r="A204" s="128"/>
      <c r="B204" s="3"/>
      <c r="C204" s="69" t="s">
        <v>179</v>
      </c>
      <c r="D204" s="70" t="s">
        <v>237</v>
      </c>
      <c r="E204" s="70"/>
      <c r="F204" s="70" t="s">
        <v>56</v>
      </c>
      <c r="G204" s="70" t="s">
        <v>59</v>
      </c>
      <c r="H204" s="70" t="s">
        <v>61</v>
      </c>
      <c r="I204" s="60">
        <v>39.53</v>
      </c>
      <c r="J204" s="61">
        <f t="shared" si="5"/>
        <v>0</v>
      </c>
    </row>
    <row r="205" spans="1:10" ht="20.25" customHeight="1" x14ac:dyDescent="0.25">
      <c r="A205" s="128"/>
      <c r="B205" s="6"/>
      <c r="C205" s="69" t="s">
        <v>180</v>
      </c>
      <c r="D205" s="70" t="s">
        <v>237</v>
      </c>
      <c r="E205" s="70"/>
      <c r="F205" s="70" t="s">
        <v>56</v>
      </c>
      <c r="G205" s="70" t="s">
        <v>56</v>
      </c>
      <c r="H205" s="70" t="s">
        <v>255</v>
      </c>
      <c r="I205" s="60">
        <v>54.31</v>
      </c>
      <c r="J205" s="61">
        <f t="shared" si="5"/>
        <v>0</v>
      </c>
    </row>
    <row r="206" spans="1:10" ht="20.25" customHeight="1" x14ac:dyDescent="0.25">
      <c r="A206" s="128"/>
      <c r="B206" s="3"/>
      <c r="C206" s="69" t="s">
        <v>31</v>
      </c>
      <c r="D206" s="70" t="s">
        <v>237</v>
      </c>
      <c r="E206" s="70"/>
      <c r="F206" s="70" t="s">
        <v>68</v>
      </c>
      <c r="G206" s="70" t="s">
        <v>58</v>
      </c>
      <c r="H206" s="70" t="s">
        <v>61</v>
      </c>
      <c r="I206" s="60">
        <v>27.43</v>
      </c>
      <c r="J206" s="61">
        <f t="shared" si="5"/>
        <v>0</v>
      </c>
    </row>
    <row r="207" spans="1:10" ht="20.25" customHeight="1" x14ac:dyDescent="0.25">
      <c r="A207" s="128"/>
      <c r="B207" s="3"/>
      <c r="C207" s="69" t="s">
        <v>181</v>
      </c>
      <c r="D207" s="70" t="s">
        <v>238</v>
      </c>
      <c r="E207" s="70"/>
      <c r="F207" s="70" t="s">
        <v>56</v>
      </c>
      <c r="G207" s="70" t="s">
        <v>72</v>
      </c>
      <c r="H207" s="70" t="s">
        <v>63</v>
      </c>
      <c r="I207" s="60">
        <v>101.35</v>
      </c>
      <c r="J207" s="61">
        <f t="shared" ref="J207:J261" si="8">(B207*I207)</f>
        <v>0</v>
      </c>
    </row>
    <row r="208" spans="1:10" ht="20.25" customHeight="1" x14ac:dyDescent="0.25">
      <c r="A208" s="128"/>
      <c r="B208" s="3"/>
      <c r="C208" s="69" t="s">
        <v>182</v>
      </c>
      <c r="D208" s="70" t="s">
        <v>238</v>
      </c>
      <c r="E208" s="59"/>
      <c r="F208" s="70" t="s">
        <v>56</v>
      </c>
      <c r="G208" s="70" t="s">
        <v>256</v>
      </c>
      <c r="H208" s="70" t="s">
        <v>61</v>
      </c>
      <c r="I208" s="60">
        <v>27.43</v>
      </c>
      <c r="J208" s="61">
        <f t="shared" si="8"/>
        <v>0</v>
      </c>
    </row>
    <row r="209" spans="1:10" ht="20.25" customHeight="1" x14ac:dyDescent="0.25">
      <c r="A209" s="128"/>
      <c r="B209" s="3"/>
      <c r="C209" s="69" t="s">
        <v>23</v>
      </c>
      <c r="D209" s="70" t="s">
        <v>238</v>
      </c>
      <c r="E209" s="59"/>
      <c r="F209" s="70" t="s">
        <v>75</v>
      </c>
      <c r="G209" s="70" t="s">
        <v>253</v>
      </c>
      <c r="H209" s="70" t="s">
        <v>255</v>
      </c>
      <c r="I209" s="60">
        <v>430.63</v>
      </c>
      <c r="J209" s="61">
        <f t="shared" si="8"/>
        <v>0</v>
      </c>
    </row>
    <row r="210" spans="1:10" ht="20.25" customHeight="1" x14ac:dyDescent="0.25">
      <c r="A210" s="128"/>
      <c r="B210" s="3"/>
      <c r="C210" s="69" t="s">
        <v>183</v>
      </c>
      <c r="D210" s="70" t="s">
        <v>238</v>
      </c>
      <c r="E210" s="70"/>
      <c r="F210" s="70" t="s">
        <v>62</v>
      </c>
      <c r="G210" s="70" t="s">
        <v>58</v>
      </c>
      <c r="H210" s="70" t="s">
        <v>61</v>
      </c>
      <c r="I210" s="60">
        <v>134.94999999999999</v>
      </c>
      <c r="J210" s="61">
        <f t="shared" si="8"/>
        <v>0</v>
      </c>
    </row>
    <row r="211" spans="1:10" ht="12" customHeight="1" x14ac:dyDescent="0.25">
      <c r="A211" s="128"/>
      <c r="B211" s="7"/>
      <c r="C211" s="64"/>
      <c r="D211" s="65"/>
      <c r="E211" s="65"/>
      <c r="F211" s="65"/>
      <c r="G211" s="65"/>
      <c r="H211" s="65"/>
      <c r="I211" s="60"/>
      <c r="J211" s="61"/>
    </row>
    <row r="212" spans="1:10" ht="20.25" customHeight="1" x14ac:dyDescent="0.25">
      <c r="A212" s="128"/>
      <c r="B212" s="3"/>
      <c r="C212" s="69" t="s">
        <v>21</v>
      </c>
      <c r="D212" s="70" t="s">
        <v>239</v>
      </c>
      <c r="E212" s="70"/>
      <c r="F212" s="70" t="s">
        <v>64</v>
      </c>
      <c r="G212" s="70" t="s">
        <v>72</v>
      </c>
      <c r="H212" s="70" t="s">
        <v>63</v>
      </c>
      <c r="I212" s="60">
        <v>291.75</v>
      </c>
      <c r="J212" s="61">
        <f t="shared" si="8"/>
        <v>0</v>
      </c>
    </row>
    <row r="213" spans="1:10" ht="20.25" customHeight="1" x14ac:dyDescent="0.25">
      <c r="A213" s="128"/>
      <c r="B213" s="3"/>
      <c r="C213" s="69" t="s">
        <v>184</v>
      </c>
      <c r="D213" s="70" t="s">
        <v>239</v>
      </c>
      <c r="E213" s="70"/>
      <c r="F213" s="70" t="s">
        <v>60</v>
      </c>
      <c r="G213" s="70" t="s">
        <v>60</v>
      </c>
      <c r="H213" s="70" t="s">
        <v>61</v>
      </c>
      <c r="I213" s="60">
        <v>25.19</v>
      </c>
      <c r="J213" s="61">
        <f t="shared" si="8"/>
        <v>0</v>
      </c>
    </row>
    <row r="214" spans="1:10" ht="20.25" customHeight="1" x14ac:dyDescent="0.25">
      <c r="A214" s="128"/>
      <c r="B214" s="3"/>
      <c r="C214" s="69" t="s">
        <v>185</v>
      </c>
      <c r="D214" s="70" t="s">
        <v>239</v>
      </c>
      <c r="E214" s="70"/>
      <c r="F214" s="70" t="s">
        <v>68</v>
      </c>
      <c r="G214" s="70" t="s">
        <v>72</v>
      </c>
      <c r="H214" s="70" t="s">
        <v>64</v>
      </c>
      <c r="I214" s="60">
        <v>75.59</v>
      </c>
      <c r="J214" s="61">
        <f t="shared" si="8"/>
        <v>0</v>
      </c>
    </row>
    <row r="215" spans="1:10" ht="20.25" customHeight="1" x14ac:dyDescent="0.25">
      <c r="A215" s="128"/>
      <c r="B215" s="3"/>
      <c r="C215" s="69" t="s">
        <v>186</v>
      </c>
      <c r="D215" s="70" t="s">
        <v>239</v>
      </c>
      <c r="E215" s="59"/>
      <c r="F215" s="70" t="s">
        <v>248</v>
      </c>
      <c r="G215" s="70" t="s">
        <v>74</v>
      </c>
      <c r="H215" s="70" t="s">
        <v>255</v>
      </c>
      <c r="I215" s="60">
        <v>484.39</v>
      </c>
      <c r="J215" s="61">
        <f t="shared" si="8"/>
        <v>0</v>
      </c>
    </row>
    <row r="216" spans="1:10" ht="20.25" customHeight="1" x14ac:dyDescent="0.25">
      <c r="A216" s="128"/>
      <c r="B216" s="3"/>
      <c r="C216" s="69" t="s">
        <v>187</v>
      </c>
      <c r="D216" s="70" t="s">
        <v>239</v>
      </c>
      <c r="E216" s="70"/>
      <c r="F216" s="70" t="s">
        <v>59</v>
      </c>
      <c r="G216" s="70" t="s">
        <v>58</v>
      </c>
      <c r="H216" s="70" t="s">
        <v>64</v>
      </c>
      <c r="I216" s="60">
        <v>134.94999999999999</v>
      </c>
      <c r="J216" s="61">
        <f t="shared" si="8"/>
        <v>0</v>
      </c>
    </row>
    <row r="217" spans="1:10" ht="20.25" customHeight="1" x14ac:dyDescent="0.25">
      <c r="A217" s="128"/>
      <c r="B217" s="3"/>
      <c r="C217" s="69" t="s">
        <v>188</v>
      </c>
      <c r="D217" s="70" t="s">
        <v>239</v>
      </c>
      <c r="E217" s="70"/>
      <c r="F217" s="70" t="s">
        <v>56</v>
      </c>
      <c r="G217" s="70" t="s">
        <v>56</v>
      </c>
      <c r="H217" s="70" t="s">
        <v>56</v>
      </c>
      <c r="I217" s="63" t="s">
        <v>290</v>
      </c>
      <c r="J217" s="61"/>
    </row>
    <row r="218" spans="1:10" ht="20.25" customHeight="1" x14ac:dyDescent="0.25">
      <c r="A218" s="128"/>
      <c r="B218" s="6"/>
      <c r="C218" s="69" t="s">
        <v>25</v>
      </c>
      <c r="D218" s="70" t="s">
        <v>239</v>
      </c>
      <c r="E218" s="70"/>
      <c r="F218" s="70" t="s">
        <v>72</v>
      </c>
      <c r="G218" s="70" t="s">
        <v>72</v>
      </c>
      <c r="H218" s="70" t="s">
        <v>63</v>
      </c>
      <c r="I218" s="60">
        <v>78.95</v>
      </c>
      <c r="J218" s="61">
        <f t="shared" si="8"/>
        <v>0</v>
      </c>
    </row>
    <row r="219" spans="1:10" ht="20.25" customHeight="1" x14ac:dyDescent="0.25">
      <c r="A219" s="128"/>
      <c r="B219" s="6"/>
      <c r="C219" s="69" t="s">
        <v>26</v>
      </c>
      <c r="D219" s="70" t="s">
        <v>239</v>
      </c>
      <c r="E219" s="70"/>
      <c r="F219" s="70" t="s">
        <v>59</v>
      </c>
      <c r="G219" s="70" t="s">
        <v>58</v>
      </c>
      <c r="H219" s="70" t="s">
        <v>70</v>
      </c>
      <c r="I219" s="60">
        <v>23.4</v>
      </c>
      <c r="J219" s="61">
        <f t="shared" si="8"/>
        <v>0</v>
      </c>
    </row>
    <row r="220" spans="1:10" ht="20.25" customHeight="1" x14ac:dyDescent="0.25">
      <c r="A220" s="128"/>
      <c r="B220" s="6"/>
      <c r="C220" s="69" t="s">
        <v>189</v>
      </c>
      <c r="D220" s="70" t="s">
        <v>239</v>
      </c>
      <c r="E220" s="70"/>
      <c r="F220" s="70" t="s">
        <v>56</v>
      </c>
      <c r="G220" s="70" t="s">
        <v>57</v>
      </c>
      <c r="H220" s="70" t="s">
        <v>61</v>
      </c>
      <c r="I220" s="60">
        <v>50.39</v>
      </c>
      <c r="J220" s="61">
        <f t="shared" si="8"/>
        <v>0</v>
      </c>
    </row>
    <row r="221" spans="1:10" ht="20.25" customHeight="1" x14ac:dyDescent="0.25">
      <c r="A221" s="128"/>
      <c r="B221" s="4"/>
      <c r="C221" s="69" t="s">
        <v>190</v>
      </c>
      <c r="D221" s="70" t="s">
        <v>239</v>
      </c>
      <c r="E221" s="70"/>
      <c r="F221" s="70" t="s">
        <v>68</v>
      </c>
      <c r="G221" s="70" t="s">
        <v>58</v>
      </c>
      <c r="H221" s="70" t="s">
        <v>69</v>
      </c>
      <c r="I221" s="60">
        <v>34.15</v>
      </c>
      <c r="J221" s="61">
        <f t="shared" si="8"/>
        <v>0</v>
      </c>
    </row>
    <row r="222" spans="1:10" ht="20.25" customHeight="1" x14ac:dyDescent="0.25">
      <c r="A222" s="128"/>
      <c r="B222" s="3"/>
      <c r="C222" s="69" t="s">
        <v>193</v>
      </c>
      <c r="D222" s="70" t="s">
        <v>239</v>
      </c>
      <c r="E222" s="70"/>
      <c r="F222" s="70" t="s">
        <v>74</v>
      </c>
      <c r="G222" s="70" t="s">
        <v>72</v>
      </c>
      <c r="H222" s="70" t="s">
        <v>250</v>
      </c>
      <c r="I222" s="60">
        <v>101.35</v>
      </c>
      <c r="J222" s="61">
        <f t="shared" si="8"/>
        <v>0</v>
      </c>
    </row>
    <row r="223" spans="1:10" ht="20.25" customHeight="1" x14ac:dyDescent="0.25">
      <c r="A223" s="128"/>
      <c r="B223" s="3"/>
      <c r="C223" s="69" t="s">
        <v>191</v>
      </c>
      <c r="D223" s="70" t="s">
        <v>239</v>
      </c>
      <c r="E223" s="70"/>
      <c r="F223" s="70" t="s">
        <v>56</v>
      </c>
      <c r="G223" s="70" t="s">
        <v>56</v>
      </c>
      <c r="H223" s="70" t="s">
        <v>56</v>
      </c>
      <c r="I223" s="63" t="s">
        <v>290</v>
      </c>
      <c r="J223" s="61"/>
    </row>
    <row r="224" spans="1:10" ht="20.25" customHeight="1" x14ac:dyDescent="0.25">
      <c r="A224" s="128"/>
      <c r="B224" s="3"/>
      <c r="C224" s="69" t="s">
        <v>192</v>
      </c>
      <c r="D224" s="70" t="s">
        <v>239</v>
      </c>
      <c r="E224" s="70"/>
      <c r="F224" s="70" t="s">
        <v>74</v>
      </c>
      <c r="G224" s="70" t="s">
        <v>247</v>
      </c>
      <c r="H224" s="70" t="s">
        <v>64</v>
      </c>
      <c r="I224" s="60">
        <v>121.51</v>
      </c>
      <c r="J224" s="61">
        <f t="shared" si="8"/>
        <v>0</v>
      </c>
    </row>
    <row r="225" spans="1:10" ht="20.25" customHeight="1" x14ac:dyDescent="0.25">
      <c r="A225" s="128"/>
      <c r="B225" s="3"/>
      <c r="C225" s="69" t="s">
        <v>22</v>
      </c>
      <c r="D225" s="70" t="s">
        <v>239</v>
      </c>
      <c r="E225" s="70"/>
      <c r="F225" s="70" t="s">
        <v>56</v>
      </c>
      <c r="G225" s="70" t="s">
        <v>56</v>
      </c>
      <c r="H225" s="70" t="s">
        <v>70</v>
      </c>
      <c r="I225" s="60">
        <v>26.31</v>
      </c>
      <c r="J225" s="61">
        <f t="shared" si="8"/>
        <v>0</v>
      </c>
    </row>
    <row r="226" spans="1:10" ht="20.25" customHeight="1" x14ac:dyDescent="0.25">
      <c r="A226" s="128"/>
      <c r="B226" s="3"/>
      <c r="C226" s="69" t="s">
        <v>194</v>
      </c>
      <c r="D226" s="70" t="s">
        <v>239</v>
      </c>
      <c r="E226" s="70"/>
      <c r="F226" s="70" t="s">
        <v>56</v>
      </c>
      <c r="G226" s="70" t="s">
        <v>247</v>
      </c>
      <c r="H226" s="70" t="s">
        <v>61</v>
      </c>
      <c r="I226" s="60">
        <v>31.13</v>
      </c>
      <c r="J226" s="61">
        <f t="shared" si="8"/>
        <v>0</v>
      </c>
    </row>
    <row r="227" spans="1:10" ht="20.25" customHeight="1" x14ac:dyDescent="0.25">
      <c r="A227" s="128"/>
      <c r="B227" s="3"/>
      <c r="C227" s="69" t="s">
        <v>195</v>
      </c>
      <c r="D227" s="70" t="s">
        <v>239</v>
      </c>
      <c r="E227" s="70"/>
      <c r="F227" s="70" t="s">
        <v>56</v>
      </c>
      <c r="G227" s="70" t="s">
        <v>257</v>
      </c>
      <c r="H227" s="70" t="s">
        <v>250</v>
      </c>
      <c r="I227" s="63">
        <v>262.63</v>
      </c>
      <c r="J227" s="61">
        <f t="shared" si="8"/>
        <v>0</v>
      </c>
    </row>
    <row r="228" spans="1:10" ht="20.25" customHeight="1" x14ac:dyDescent="0.25">
      <c r="A228" s="128"/>
      <c r="B228" s="3"/>
      <c r="C228" s="69" t="s">
        <v>196</v>
      </c>
      <c r="D228" s="70" t="s">
        <v>239</v>
      </c>
      <c r="E228" s="70"/>
      <c r="F228" s="70" t="s">
        <v>56</v>
      </c>
      <c r="G228" s="70" t="s">
        <v>68</v>
      </c>
      <c r="H228" s="70" t="s">
        <v>66</v>
      </c>
      <c r="I228" s="60">
        <v>25.41</v>
      </c>
      <c r="J228" s="61">
        <f t="shared" si="8"/>
        <v>0</v>
      </c>
    </row>
    <row r="229" spans="1:10" ht="20.25" customHeight="1" x14ac:dyDescent="0.25">
      <c r="A229" s="128"/>
      <c r="B229" s="3"/>
      <c r="C229" s="69" t="s">
        <v>197</v>
      </c>
      <c r="D229" s="70" t="s">
        <v>239</v>
      </c>
      <c r="E229" s="70"/>
      <c r="F229" s="70" t="s">
        <v>62</v>
      </c>
      <c r="G229" s="70" t="s">
        <v>59</v>
      </c>
      <c r="H229" s="70" t="s">
        <v>61</v>
      </c>
      <c r="I229" s="63" t="s">
        <v>290</v>
      </c>
      <c r="J229" s="61"/>
    </row>
    <row r="230" spans="1:10" ht="20.25" customHeight="1" x14ac:dyDescent="0.25">
      <c r="A230" s="128"/>
      <c r="B230" s="3"/>
      <c r="C230" s="69" t="s">
        <v>198</v>
      </c>
      <c r="D230" s="70" t="s">
        <v>239</v>
      </c>
      <c r="E230" s="70"/>
      <c r="F230" s="70" t="s">
        <v>248</v>
      </c>
      <c r="G230" s="70" t="s">
        <v>253</v>
      </c>
      <c r="H230" s="70" t="s">
        <v>63</v>
      </c>
      <c r="I230" s="60">
        <v>101.35</v>
      </c>
      <c r="J230" s="61">
        <f t="shared" si="8"/>
        <v>0</v>
      </c>
    </row>
    <row r="231" spans="1:10" ht="20.25" customHeight="1" x14ac:dyDescent="0.25">
      <c r="A231" s="128"/>
      <c r="B231" s="3"/>
      <c r="C231" s="58" t="s">
        <v>296</v>
      </c>
      <c r="D231" s="70" t="s">
        <v>239</v>
      </c>
      <c r="E231" s="59"/>
      <c r="F231" s="59"/>
      <c r="G231" s="59"/>
      <c r="H231" s="59"/>
      <c r="I231" s="60">
        <v>39.53</v>
      </c>
      <c r="J231" s="61">
        <f t="shared" si="8"/>
        <v>0</v>
      </c>
    </row>
    <row r="232" spans="1:10" ht="20.25" customHeight="1" x14ac:dyDescent="0.25">
      <c r="A232" s="128"/>
      <c r="B232" s="3"/>
      <c r="C232" s="69" t="s">
        <v>293</v>
      </c>
      <c r="D232" s="70" t="s">
        <v>239</v>
      </c>
      <c r="E232" s="70"/>
      <c r="F232" s="70" t="s">
        <v>58</v>
      </c>
      <c r="G232" s="70"/>
      <c r="H232" s="70" t="s">
        <v>70</v>
      </c>
      <c r="I232" s="60">
        <v>34.14</v>
      </c>
      <c r="J232" s="61">
        <f t="shared" si="8"/>
        <v>0</v>
      </c>
    </row>
    <row r="233" spans="1:10" ht="20.25" customHeight="1" x14ac:dyDescent="0.25">
      <c r="A233" s="128"/>
      <c r="B233" s="4"/>
      <c r="C233" s="58" t="s">
        <v>297</v>
      </c>
      <c r="D233" s="70" t="s">
        <v>239</v>
      </c>
      <c r="E233" s="70"/>
      <c r="F233" s="59"/>
      <c r="G233" s="59"/>
      <c r="H233" s="59"/>
      <c r="I233" s="60">
        <v>23.17</v>
      </c>
      <c r="J233" s="61">
        <f t="shared" si="8"/>
        <v>0</v>
      </c>
    </row>
    <row r="234" spans="1:10" ht="8.25" customHeight="1" x14ac:dyDescent="0.25">
      <c r="A234" s="128"/>
      <c r="B234" s="7"/>
      <c r="C234" s="64"/>
      <c r="D234" s="65"/>
      <c r="E234" s="65"/>
      <c r="F234" s="65"/>
      <c r="G234" s="65"/>
      <c r="H234" s="65"/>
      <c r="I234" s="63"/>
      <c r="J234" s="61"/>
    </row>
    <row r="235" spans="1:10" ht="20.25" customHeight="1" x14ac:dyDescent="0.25">
      <c r="A235" s="128"/>
      <c r="B235" s="3"/>
      <c r="C235" s="69" t="s">
        <v>199</v>
      </c>
      <c r="D235" s="70" t="s">
        <v>240</v>
      </c>
      <c r="E235" s="70"/>
      <c r="F235" s="70" t="s">
        <v>59</v>
      </c>
      <c r="G235" s="70" t="s">
        <v>59</v>
      </c>
      <c r="H235" s="70" t="s">
        <v>66</v>
      </c>
      <c r="I235" s="60">
        <v>13.88</v>
      </c>
      <c r="J235" s="61">
        <f t="shared" si="8"/>
        <v>0</v>
      </c>
    </row>
    <row r="236" spans="1:10" ht="20.25" customHeight="1" x14ac:dyDescent="0.25">
      <c r="A236" s="128"/>
      <c r="B236" s="3"/>
      <c r="C236" s="69" t="s">
        <v>200</v>
      </c>
      <c r="D236" s="70" t="s">
        <v>240</v>
      </c>
      <c r="E236" s="70"/>
      <c r="F236" s="70" t="s">
        <v>58</v>
      </c>
      <c r="G236" s="70" t="s">
        <v>58</v>
      </c>
      <c r="H236" s="70" t="s">
        <v>61</v>
      </c>
      <c r="I236" s="60">
        <v>31.46</v>
      </c>
      <c r="J236" s="61">
        <f t="shared" si="8"/>
        <v>0</v>
      </c>
    </row>
    <row r="237" spans="1:10" ht="20.25" customHeight="1" x14ac:dyDescent="0.25">
      <c r="A237" s="128"/>
      <c r="B237" s="3"/>
      <c r="C237" s="69" t="s">
        <v>201</v>
      </c>
      <c r="D237" s="70" t="s">
        <v>240</v>
      </c>
      <c r="E237" s="70"/>
      <c r="F237" s="70" t="s">
        <v>56</v>
      </c>
      <c r="G237" s="70" t="s">
        <v>60</v>
      </c>
      <c r="H237" s="70" t="s">
        <v>243</v>
      </c>
      <c r="I237" s="60">
        <v>13.99</v>
      </c>
      <c r="J237" s="61">
        <f t="shared" si="8"/>
        <v>0</v>
      </c>
    </row>
    <row r="238" spans="1:10" ht="20.25" customHeight="1" x14ac:dyDescent="0.25">
      <c r="A238" s="128"/>
      <c r="B238" s="3"/>
      <c r="C238" s="69" t="s">
        <v>202</v>
      </c>
      <c r="D238" s="70" t="s">
        <v>240</v>
      </c>
      <c r="E238" s="70"/>
      <c r="F238" s="70" t="s">
        <v>59</v>
      </c>
      <c r="G238" s="70" t="s">
        <v>68</v>
      </c>
      <c r="H238" s="70" t="s">
        <v>70</v>
      </c>
      <c r="I238" s="60">
        <v>31.35</v>
      </c>
      <c r="J238" s="61">
        <f t="shared" si="8"/>
        <v>0</v>
      </c>
    </row>
    <row r="239" spans="1:10" ht="20.25" customHeight="1" x14ac:dyDescent="0.25">
      <c r="A239" s="128"/>
      <c r="B239" s="3"/>
      <c r="C239" s="69" t="s">
        <v>203</v>
      </c>
      <c r="D239" s="70" t="s">
        <v>240</v>
      </c>
      <c r="E239" s="70"/>
      <c r="F239" s="70" t="s">
        <v>56</v>
      </c>
      <c r="G239" s="70" t="s">
        <v>62</v>
      </c>
      <c r="H239" s="70" t="s">
        <v>243</v>
      </c>
      <c r="I239" s="60">
        <v>15.95</v>
      </c>
      <c r="J239" s="61">
        <f t="shared" si="8"/>
        <v>0</v>
      </c>
    </row>
    <row r="240" spans="1:10" ht="20.25" customHeight="1" x14ac:dyDescent="0.25">
      <c r="A240" s="128"/>
      <c r="B240" s="3"/>
      <c r="C240" s="69" t="s">
        <v>204</v>
      </c>
      <c r="D240" s="70" t="s">
        <v>240</v>
      </c>
      <c r="E240" s="59"/>
      <c r="F240" s="70" t="s">
        <v>73</v>
      </c>
      <c r="G240" s="70" t="s">
        <v>59</v>
      </c>
      <c r="H240" s="70" t="s">
        <v>70</v>
      </c>
      <c r="I240" s="60">
        <v>19.37</v>
      </c>
      <c r="J240" s="61">
        <f t="shared" si="8"/>
        <v>0</v>
      </c>
    </row>
    <row r="241" spans="1:10" ht="20.25" customHeight="1" x14ac:dyDescent="0.25">
      <c r="A241" s="128"/>
      <c r="B241" s="3"/>
      <c r="C241" s="69" t="s">
        <v>205</v>
      </c>
      <c r="D241" s="70" t="s">
        <v>240</v>
      </c>
      <c r="E241" s="70"/>
      <c r="F241" s="70" t="s">
        <v>71</v>
      </c>
      <c r="G241" s="70" t="s">
        <v>59</v>
      </c>
      <c r="H241" s="70" t="s">
        <v>70</v>
      </c>
      <c r="I241" s="60">
        <v>21.38</v>
      </c>
      <c r="J241" s="61">
        <f t="shared" si="8"/>
        <v>0</v>
      </c>
    </row>
    <row r="242" spans="1:10" ht="20.25" customHeight="1" x14ac:dyDescent="0.25">
      <c r="A242" s="128"/>
      <c r="B242" s="6"/>
      <c r="C242" s="69" t="s">
        <v>206</v>
      </c>
      <c r="D242" s="70" t="s">
        <v>240</v>
      </c>
      <c r="E242" s="59"/>
      <c r="F242" s="70" t="s">
        <v>64</v>
      </c>
      <c r="G242" s="70" t="s">
        <v>74</v>
      </c>
      <c r="H242" s="70" t="s">
        <v>255</v>
      </c>
      <c r="I242" s="60">
        <v>128.22999999999999</v>
      </c>
      <c r="J242" s="61">
        <f t="shared" si="8"/>
        <v>0</v>
      </c>
    </row>
    <row r="243" spans="1:10" ht="20.25" customHeight="1" x14ac:dyDescent="0.25">
      <c r="A243" s="128"/>
      <c r="B243" s="6"/>
      <c r="C243" s="69" t="s">
        <v>207</v>
      </c>
      <c r="D243" s="70" t="s">
        <v>240</v>
      </c>
      <c r="E243" s="59"/>
      <c r="F243" s="70" t="s">
        <v>60</v>
      </c>
      <c r="G243" s="70" t="s">
        <v>59</v>
      </c>
      <c r="H243" s="70" t="s">
        <v>61</v>
      </c>
      <c r="I243" s="60">
        <v>30.79</v>
      </c>
      <c r="J243" s="61">
        <f t="shared" si="8"/>
        <v>0</v>
      </c>
    </row>
    <row r="244" spans="1:10" ht="20.25" customHeight="1" x14ac:dyDescent="0.25">
      <c r="A244" s="128"/>
      <c r="B244" s="6"/>
      <c r="C244" s="69" t="s">
        <v>208</v>
      </c>
      <c r="D244" s="70" t="s">
        <v>240</v>
      </c>
      <c r="E244" s="70"/>
      <c r="F244" s="70" t="s">
        <v>59</v>
      </c>
      <c r="G244" s="70" t="s">
        <v>58</v>
      </c>
      <c r="H244" s="70" t="s">
        <v>70</v>
      </c>
      <c r="I244" s="60">
        <v>35.49</v>
      </c>
      <c r="J244" s="61">
        <f t="shared" si="8"/>
        <v>0</v>
      </c>
    </row>
    <row r="245" spans="1:10" ht="20.25" customHeight="1" x14ac:dyDescent="0.25">
      <c r="A245" s="128"/>
      <c r="B245" s="6"/>
      <c r="C245" s="69" t="s">
        <v>341</v>
      </c>
      <c r="D245" s="70" t="s">
        <v>240</v>
      </c>
      <c r="E245" s="70"/>
      <c r="F245" s="70" t="s">
        <v>59</v>
      </c>
      <c r="G245" s="70" t="s">
        <v>58</v>
      </c>
      <c r="H245" s="70" t="s">
        <v>70</v>
      </c>
      <c r="I245" s="60">
        <v>68.209999999999994</v>
      </c>
      <c r="J245" s="61">
        <f t="shared" si="8"/>
        <v>0</v>
      </c>
    </row>
    <row r="246" spans="1:10" ht="20.25" customHeight="1" x14ac:dyDescent="0.25">
      <c r="A246" s="128"/>
      <c r="B246" s="6"/>
      <c r="C246" s="69" t="s">
        <v>340</v>
      </c>
      <c r="D246" s="70" t="s">
        <v>240</v>
      </c>
      <c r="E246" s="70"/>
      <c r="F246" s="70" t="s">
        <v>59</v>
      </c>
      <c r="G246" s="70" t="s">
        <v>58</v>
      </c>
      <c r="H246" s="70" t="s">
        <v>70</v>
      </c>
      <c r="I246" s="60">
        <v>268.35000000000002</v>
      </c>
      <c r="J246" s="61">
        <f t="shared" ref="J246" si="9">(B246*I246)</f>
        <v>0</v>
      </c>
    </row>
    <row r="247" spans="1:10" ht="20.25" customHeight="1" x14ac:dyDescent="0.25">
      <c r="A247" s="128"/>
      <c r="B247" s="6"/>
      <c r="C247" s="69" t="s">
        <v>209</v>
      </c>
      <c r="D247" s="70" t="s">
        <v>240</v>
      </c>
      <c r="E247" s="59"/>
      <c r="F247" s="70" t="s">
        <v>59</v>
      </c>
      <c r="G247" s="70" t="s">
        <v>256</v>
      </c>
      <c r="H247" s="70" t="s">
        <v>70</v>
      </c>
      <c r="I247" s="60">
        <v>25.19</v>
      </c>
      <c r="J247" s="61">
        <f t="shared" si="8"/>
        <v>0</v>
      </c>
    </row>
    <row r="248" spans="1:10" ht="20.25" customHeight="1" x14ac:dyDescent="0.25">
      <c r="A248" s="128"/>
      <c r="B248" s="3"/>
      <c r="C248" s="69" t="s">
        <v>210</v>
      </c>
      <c r="D248" s="70" t="s">
        <v>240</v>
      </c>
      <c r="E248" s="70"/>
      <c r="F248" s="70" t="s">
        <v>72</v>
      </c>
      <c r="G248" s="70" t="s">
        <v>72</v>
      </c>
      <c r="H248" s="70" t="s">
        <v>69</v>
      </c>
      <c r="I248" s="60">
        <v>87.91</v>
      </c>
      <c r="J248" s="61">
        <f t="shared" si="8"/>
        <v>0</v>
      </c>
    </row>
    <row r="249" spans="1:10" ht="20.25" customHeight="1" x14ac:dyDescent="0.25">
      <c r="A249" s="128"/>
      <c r="B249" s="3"/>
      <c r="C249" s="69" t="s">
        <v>211</v>
      </c>
      <c r="D249" s="70" t="s">
        <v>240</v>
      </c>
      <c r="E249" s="70"/>
      <c r="F249" s="70" t="s">
        <v>59</v>
      </c>
      <c r="G249" s="70" t="s">
        <v>56</v>
      </c>
      <c r="H249" s="70" t="s">
        <v>61</v>
      </c>
      <c r="I249" s="60">
        <v>27.43</v>
      </c>
      <c r="J249" s="61">
        <f t="shared" si="8"/>
        <v>0</v>
      </c>
    </row>
    <row r="250" spans="1:10" ht="20.25" customHeight="1" x14ac:dyDescent="0.25">
      <c r="A250" s="128"/>
      <c r="B250" s="6"/>
      <c r="C250" s="69" t="s">
        <v>212</v>
      </c>
      <c r="D250" s="70" t="s">
        <v>240</v>
      </c>
      <c r="E250" s="59"/>
      <c r="F250" s="70" t="s">
        <v>249</v>
      </c>
      <c r="G250" s="70" t="s">
        <v>56</v>
      </c>
      <c r="H250" s="70" t="s">
        <v>250</v>
      </c>
      <c r="I250" s="60">
        <v>134.94999999999999</v>
      </c>
      <c r="J250" s="61">
        <f t="shared" si="8"/>
        <v>0</v>
      </c>
    </row>
    <row r="251" spans="1:10" ht="20.25" customHeight="1" x14ac:dyDescent="0.25">
      <c r="A251" s="128"/>
      <c r="B251" s="6"/>
      <c r="C251" s="69" t="s">
        <v>213</v>
      </c>
      <c r="D251" s="70" t="s">
        <v>240</v>
      </c>
      <c r="E251" s="70"/>
      <c r="F251" s="70" t="s">
        <v>59</v>
      </c>
      <c r="G251" s="70" t="s">
        <v>58</v>
      </c>
      <c r="H251" s="70" t="s">
        <v>69</v>
      </c>
      <c r="I251" s="60">
        <v>35.49</v>
      </c>
      <c r="J251" s="61">
        <f t="shared" si="8"/>
        <v>0</v>
      </c>
    </row>
    <row r="252" spans="1:10" ht="20.25" customHeight="1" x14ac:dyDescent="0.25">
      <c r="A252" s="128"/>
      <c r="B252" s="6"/>
      <c r="C252" s="69" t="s">
        <v>214</v>
      </c>
      <c r="D252" s="70" t="s">
        <v>240</v>
      </c>
      <c r="E252" s="70"/>
      <c r="F252" s="70" t="s">
        <v>59</v>
      </c>
      <c r="G252" s="70" t="s">
        <v>256</v>
      </c>
      <c r="H252" s="70" t="s">
        <v>70</v>
      </c>
      <c r="I252" s="60">
        <v>19.37</v>
      </c>
      <c r="J252" s="61">
        <f t="shared" si="8"/>
        <v>0</v>
      </c>
    </row>
    <row r="253" spans="1:10" ht="12" customHeight="1" x14ac:dyDescent="0.25">
      <c r="A253" s="128"/>
      <c r="B253" s="8"/>
      <c r="C253" s="64"/>
      <c r="D253" s="65"/>
      <c r="E253" s="65"/>
      <c r="F253" s="65"/>
      <c r="G253" s="65"/>
      <c r="H253" s="65"/>
      <c r="I253" s="63"/>
      <c r="J253" s="61"/>
    </row>
    <row r="254" spans="1:10" ht="20.25" customHeight="1" x14ac:dyDescent="0.25">
      <c r="A254" s="128"/>
      <c r="B254" s="6"/>
      <c r="C254" s="69" t="s">
        <v>215</v>
      </c>
      <c r="D254" s="70" t="s">
        <v>241</v>
      </c>
      <c r="E254" s="59"/>
      <c r="F254" s="70" t="s">
        <v>59</v>
      </c>
      <c r="G254" s="70" t="s">
        <v>68</v>
      </c>
      <c r="H254" s="70" t="s">
        <v>64</v>
      </c>
      <c r="I254" s="60">
        <v>43.56</v>
      </c>
      <c r="J254" s="61">
        <f t="shared" si="8"/>
        <v>0</v>
      </c>
    </row>
    <row r="255" spans="1:10" ht="20.25" customHeight="1" x14ac:dyDescent="0.25">
      <c r="A255" s="128"/>
      <c r="B255" s="3"/>
      <c r="C255" s="69" t="s">
        <v>216</v>
      </c>
      <c r="D255" s="70" t="s">
        <v>241</v>
      </c>
      <c r="E255" s="70"/>
      <c r="F255" s="70" t="s">
        <v>56</v>
      </c>
      <c r="G255" s="70" t="s">
        <v>59</v>
      </c>
      <c r="H255" s="70" t="s">
        <v>70</v>
      </c>
      <c r="I255" s="60">
        <v>40.869999999999997</v>
      </c>
      <c r="J255" s="61">
        <f t="shared" si="8"/>
        <v>0</v>
      </c>
    </row>
    <row r="256" spans="1:10" ht="20.25" customHeight="1" x14ac:dyDescent="0.25">
      <c r="A256" s="128"/>
      <c r="B256" s="4"/>
      <c r="C256" s="69" t="s">
        <v>217</v>
      </c>
      <c r="D256" s="70" t="s">
        <v>241</v>
      </c>
      <c r="E256" s="59"/>
      <c r="F256" s="70" t="s">
        <v>72</v>
      </c>
      <c r="G256" s="70" t="s">
        <v>251</v>
      </c>
      <c r="H256" s="70" t="s">
        <v>63</v>
      </c>
      <c r="I256" s="60">
        <v>155.11000000000001</v>
      </c>
      <c r="J256" s="61">
        <f t="shared" si="8"/>
        <v>0</v>
      </c>
    </row>
    <row r="257" spans="1:10" ht="20.25" customHeight="1" x14ac:dyDescent="0.25">
      <c r="A257" s="128"/>
      <c r="B257" s="3"/>
      <c r="C257" s="69" t="s">
        <v>218</v>
      </c>
      <c r="D257" s="70" t="s">
        <v>241</v>
      </c>
      <c r="E257" s="59"/>
      <c r="F257" s="70" t="s">
        <v>62</v>
      </c>
      <c r="G257" s="70" t="s">
        <v>56</v>
      </c>
      <c r="H257" s="70" t="s">
        <v>56</v>
      </c>
      <c r="I257" s="60">
        <v>19.37</v>
      </c>
      <c r="J257" s="61">
        <f t="shared" si="8"/>
        <v>0</v>
      </c>
    </row>
    <row r="258" spans="1:10" ht="20.25" customHeight="1" x14ac:dyDescent="0.25">
      <c r="A258" s="128"/>
      <c r="B258" s="3"/>
      <c r="C258" s="69" t="s">
        <v>219</v>
      </c>
      <c r="D258" s="70" t="s">
        <v>241</v>
      </c>
      <c r="E258" s="70"/>
      <c r="F258" s="70" t="s">
        <v>58</v>
      </c>
      <c r="G258" s="70" t="s">
        <v>68</v>
      </c>
      <c r="H258" s="70" t="s">
        <v>61</v>
      </c>
      <c r="I258" s="60">
        <v>42</v>
      </c>
      <c r="J258" s="61">
        <f t="shared" si="8"/>
        <v>0</v>
      </c>
    </row>
    <row r="259" spans="1:10" ht="20.25" customHeight="1" x14ac:dyDescent="0.25">
      <c r="A259" s="128"/>
      <c r="B259" s="3"/>
      <c r="C259" s="69" t="s">
        <v>220</v>
      </c>
      <c r="D259" s="70" t="s">
        <v>241</v>
      </c>
      <c r="E259" s="59"/>
      <c r="F259" s="70" t="s">
        <v>68</v>
      </c>
      <c r="G259" s="70" t="s">
        <v>59</v>
      </c>
      <c r="H259" s="70" t="s">
        <v>61</v>
      </c>
      <c r="I259" s="60">
        <v>33.479999999999997</v>
      </c>
      <c r="J259" s="61">
        <f t="shared" si="8"/>
        <v>0</v>
      </c>
    </row>
    <row r="260" spans="1:10" ht="20.25" customHeight="1" x14ac:dyDescent="0.25">
      <c r="A260" s="128"/>
      <c r="B260" s="3"/>
      <c r="C260" s="69" t="s">
        <v>221</v>
      </c>
      <c r="D260" s="70" t="s">
        <v>241</v>
      </c>
      <c r="E260" s="70"/>
      <c r="F260" s="70" t="s">
        <v>72</v>
      </c>
      <c r="G260" s="70" t="s">
        <v>56</v>
      </c>
      <c r="H260" s="70" t="s">
        <v>69</v>
      </c>
      <c r="I260" s="60">
        <v>63.05</v>
      </c>
      <c r="J260" s="61">
        <f t="shared" si="8"/>
        <v>0</v>
      </c>
    </row>
    <row r="261" spans="1:10" ht="20.25" customHeight="1" x14ac:dyDescent="0.25">
      <c r="A261" s="128"/>
      <c r="B261" s="3"/>
      <c r="C261" s="69" t="s">
        <v>7</v>
      </c>
      <c r="D261" s="70" t="s">
        <v>241</v>
      </c>
      <c r="E261" s="59"/>
      <c r="F261" s="70" t="s">
        <v>60</v>
      </c>
      <c r="G261" s="70" t="s">
        <v>59</v>
      </c>
      <c r="H261" s="70" t="s">
        <v>70</v>
      </c>
      <c r="I261" s="60">
        <v>26.09</v>
      </c>
      <c r="J261" s="61">
        <f t="shared" si="8"/>
        <v>0</v>
      </c>
    </row>
    <row r="262" spans="1:10" ht="20.25" customHeight="1" x14ac:dyDescent="0.25">
      <c r="A262" s="128"/>
      <c r="B262" s="3"/>
      <c r="C262" s="69" t="s">
        <v>222</v>
      </c>
      <c r="D262" s="70" t="s">
        <v>241</v>
      </c>
      <c r="E262" s="70"/>
      <c r="F262" s="70" t="s">
        <v>56</v>
      </c>
      <c r="G262" s="70" t="s">
        <v>248</v>
      </c>
      <c r="H262" s="70" t="s">
        <v>69</v>
      </c>
      <c r="I262" s="60">
        <v>134.94999999999999</v>
      </c>
      <c r="J262" s="61">
        <f t="shared" ref="J262:J273" si="10">(B262*I262)</f>
        <v>0</v>
      </c>
    </row>
    <row r="263" spans="1:10" ht="20.25" customHeight="1" x14ac:dyDescent="0.25">
      <c r="A263" s="128"/>
      <c r="B263" s="3"/>
      <c r="C263" s="69" t="s">
        <v>223</v>
      </c>
      <c r="D263" s="70" t="s">
        <v>241</v>
      </c>
      <c r="E263" s="70"/>
      <c r="F263" s="70" t="s">
        <v>56</v>
      </c>
      <c r="G263" s="70" t="s">
        <v>60</v>
      </c>
      <c r="H263" s="70" t="s">
        <v>61</v>
      </c>
      <c r="I263" s="60">
        <v>33.479999999999997</v>
      </c>
      <c r="J263" s="61">
        <f t="shared" si="10"/>
        <v>0</v>
      </c>
    </row>
    <row r="264" spans="1:10" ht="20.25" customHeight="1" x14ac:dyDescent="0.25">
      <c r="A264" s="128"/>
      <c r="B264" s="3"/>
      <c r="C264" s="69" t="s">
        <v>16</v>
      </c>
      <c r="D264" s="70" t="s">
        <v>241</v>
      </c>
      <c r="E264" s="70"/>
      <c r="F264" s="70" t="s">
        <v>56</v>
      </c>
      <c r="G264" s="70" t="s">
        <v>62</v>
      </c>
      <c r="H264" s="70" t="s">
        <v>66</v>
      </c>
      <c r="I264" s="60">
        <v>22.73</v>
      </c>
      <c r="J264" s="61">
        <f t="shared" si="10"/>
        <v>0</v>
      </c>
    </row>
    <row r="265" spans="1:10" ht="20.25" customHeight="1" x14ac:dyDescent="0.25">
      <c r="A265" s="128"/>
      <c r="B265" s="3"/>
      <c r="C265" s="69" t="s">
        <v>224</v>
      </c>
      <c r="D265" s="70" t="s">
        <v>241</v>
      </c>
      <c r="E265" s="70"/>
      <c r="F265" s="70" t="s">
        <v>58</v>
      </c>
      <c r="G265" s="70" t="s">
        <v>68</v>
      </c>
      <c r="H265" s="70" t="s">
        <v>61</v>
      </c>
      <c r="I265" s="60">
        <v>36.840000000000003</v>
      </c>
      <c r="J265" s="61">
        <f t="shared" si="10"/>
        <v>0</v>
      </c>
    </row>
    <row r="266" spans="1:10" ht="20.25" customHeight="1" x14ac:dyDescent="0.25">
      <c r="A266" s="128"/>
      <c r="B266" s="3"/>
      <c r="C266" s="69" t="s">
        <v>15</v>
      </c>
      <c r="D266" s="70" t="s">
        <v>241</v>
      </c>
      <c r="E266" s="70"/>
      <c r="F266" s="70" t="s">
        <v>70</v>
      </c>
      <c r="G266" s="70" t="s">
        <v>72</v>
      </c>
      <c r="H266" s="70" t="s">
        <v>61</v>
      </c>
      <c r="I266" s="60">
        <v>67.75</v>
      </c>
      <c r="J266" s="61">
        <f t="shared" si="10"/>
        <v>0</v>
      </c>
    </row>
    <row r="267" spans="1:10" ht="20.25" customHeight="1" x14ac:dyDescent="0.25">
      <c r="A267" s="128"/>
      <c r="B267" s="3"/>
      <c r="C267" s="69" t="s">
        <v>9</v>
      </c>
      <c r="D267" s="70" t="s">
        <v>241</v>
      </c>
      <c r="E267" s="70"/>
      <c r="F267" s="70" t="s">
        <v>68</v>
      </c>
      <c r="G267" s="70" t="s">
        <v>248</v>
      </c>
      <c r="H267" s="70" t="s">
        <v>64</v>
      </c>
      <c r="I267" s="60">
        <v>63.83</v>
      </c>
      <c r="J267" s="61">
        <f t="shared" si="10"/>
        <v>0</v>
      </c>
    </row>
    <row r="268" spans="1:10" ht="20.25" customHeight="1" x14ac:dyDescent="0.25">
      <c r="A268" s="128"/>
      <c r="B268" s="3"/>
      <c r="C268" s="69" t="s">
        <v>8</v>
      </c>
      <c r="D268" s="70" t="s">
        <v>241</v>
      </c>
      <c r="E268" s="70"/>
      <c r="F268" s="70" t="s">
        <v>68</v>
      </c>
      <c r="G268" s="70" t="s">
        <v>247</v>
      </c>
      <c r="H268" s="70" t="s">
        <v>61</v>
      </c>
      <c r="I268" s="60">
        <v>35.49</v>
      </c>
      <c r="J268" s="61">
        <f t="shared" si="10"/>
        <v>0</v>
      </c>
    </row>
    <row r="269" spans="1:10" ht="20.25" customHeight="1" x14ac:dyDescent="0.25">
      <c r="A269" s="128"/>
      <c r="B269" s="3"/>
      <c r="C269" s="69" t="s">
        <v>225</v>
      </c>
      <c r="D269" s="70" t="s">
        <v>241</v>
      </c>
      <c r="E269" s="70"/>
      <c r="F269" s="70" t="s">
        <v>62</v>
      </c>
      <c r="G269" s="70" t="s">
        <v>56</v>
      </c>
      <c r="H269" s="70" t="s">
        <v>56</v>
      </c>
      <c r="I269" s="60">
        <v>17.350000000000001</v>
      </c>
      <c r="J269" s="61">
        <f t="shared" si="10"/>
        <v>0</v>
      </c>
    </row>
    <row r="270" spans="1:10" ht="20.25" customHeight="1" x14ac:dyDescent="0.25">
      <c r="A270" s="128"/>
      <c r="B270" s="3"/>
      <c r="C270" s="69" t="s">
        <v>226</v>
      </c>
      <c r="D270" s="70" t="s">
        <v>241</v>
      </c>
      <c r="E270" s="70"/>
      <c r="F270" s="70" t="s">
        <v>70</v>
      </c>
      <c r="G270" s="70" t="s">
        <v>59</v>
      </c>
      <c r="H270" s="70" t="s">
        <v>64</v>
      </c>
      <c r="I270" s="60">
        <v>36.840000000000003</v>
      </c>
      <c r="J270" s="61">
        <f t="shared" si="10"/>
        <v>0</v>
      </c>
    </row>
    <row r="271" spans="1:10" ht="20.25" customHeight="1" x14ac:dyDescent="0.25">
      <c r="A271" s="128"/>
      <c r="B271" s="3"/>
      <c r="C271" s="69" t="s">
        <v>227</v>
      </c>
      <c r="D271" s="70" t="s">
        <v>241</v>
      </c>
      <c r="E271" s="70"/>
      <c r="F271" s="70" t="s">
        <v>56</v>
      </c>
      <c r="G271" s="70" t="s">
        <v>72</v>
      </c>
      <c r="H271" s="70" t="s">
        <v>56</v>
      </c>
      <c r="I271" s="60">
        <v>67.75</v>
      </c>
      <c r="J271" s="61">
        <f t="shared" si="10"/>
        <v>0</v>
      </c>
    </row>
    <row r="272" spans="1:10" ht="20.25" customHeight="1" x14ac:dyDescent="0.25">
      <c r="A272" s="128"/>
      <c r="B272" s="3"/>
      <c r="C272" s="69" t="s">
        <v>228</v>
      </c>
      <c r="D272" s="70" t="s">
        <v>241</v>
      </c>
      <c r="E272" s="70"/>
      <c r="F272" s="70" t="s">
        <v>56</v>
      </c>
      <c r="G272" s="70" t="s">
        <v>56</v>
      </c>
      <c r="H272" s="70" t="s">
        <v>56</v>
      </c>
      <c r="I272" s="63" t="s">
        <v>290</v>
      </c>
      <c r="J272" s="61"/>
    </row>
    <row r="273" spans="1:10" ht="20.25" customHeight="1" x14ac:dyDescent="0.25">
      <c r="A273" s="128"/>
      <c r="B273" s="4"/>
      <c r="C273" s="69" t="s">
        <v>229</v>
      </c>
      <c r="D273" s="70" t="s">
        <v>241</v>
      </c>
      <c r="E273" s="59"/>
      <c r="F273" s="70" t="s">
        <v>56</v>
      </c>
      <c r="G273" s="70" t="s">
        <v>56</v>
      </c>
      <c r="H273" s="70" t="s">
        <v>56</v>
      </c>
      <c r="I273" s="60">
        <v>22.05</v>
      </c>
      <c r="J273" s="61">
        <f t="shared" si="10"/>
        <v>0</v>
      </c>
    </row>
    <row r="274" spans="1:10" s="75" customFormat="1" ht="37.5" customHeight="1" x14ac:dyDescent="0.25">
      <c r="A274" s="129"/>
      <c r="B274" s="78">
        <f>SUM(B14:B273)</f>
        <v>0</v>
      </c>
      <c r="C274" s="72" t="s">
        <v>287</v>
      </c>
      <c r="D274" s="88"/>
      <c r="E274" s="89"/>
      <c r="F274" s="89"/>
      <c r="G274" s="89"/>
      <c r="H274" s="90"/>
      <c r="I274" s="73" t="s">
        <v>13</v>
      </c>
      <c r="J274" s="74">
        <f>SUM(J14:J273)</f>
        <v>0</v>
      </c>
    </row>
    <row r="275" spans="1:10" ht="33.75" customHeight="1" x14ac:dyDescent="0.25">
      <c r="B275" s="76"/>
      <c r="C275" s="93" t="s">
        <v>299</v>
      </c>
      <c r="D275" s="93"/>
      <c r="E275" s="93"/>
      <c r="F275" s="93"/>
      <c r="G275" s="93"/>
      <c r="H275" s="93"/>
      <c r="I275" s="93"/>
      <c r="J275" s="77"/>
    </row>
    <row r="276" spans="1:10" ht="18.75" customHeight="1" x14ac:dyDescent="0.25"/>
    <row r="277" spans="1:10" ht="21.75" customHeight="1" x14ac:dyDescent="0.25">
      <c r="B277" s="41"/>
      <c r="C277" s="86" t="s">
        <v>324</v>
      </c>
      <c r="D277" s="86"/>
      <c r="E277" s="86"/>
      <c r="F277" s="86"/>
      <c r="G277" s="86"/>
      <c r="H277" s="86"/>
      <c r="I277" s="86"/>
      <c r="J277" s="86"/>
    </row>
    <row r="278" spans="1:10" ht="21.75" customHeight="1" x14ac:dyDescent="0.25">
      <c r="B278" s="41"/>
      <c r="C278" s="86" t="s">
        <v>325</v>
      </c>
      <c r="D278" s="86"/>
      <c r="E278" s="86"/>
      <c r="F278" s="86"/>
      <c r="G278" s="86"/>
      <c r="H278" s="86"/>
      <c r="I278" s="86"/>
      <c r="J278" s="86"/>
    </row>
    <row r="279" spans="1:10" ht="58.5" customHeight="1" x14ac:dyDescent="0.25">
      <c r="B279" s="41"/>
      <c r="C279" s="87" t="s">
        <v>326</v>
      </c>
      <c r="D279" s="87"/>
      <c r="E279" s="87"/>
      <c r="F279" s="87"/>
      <c r="G279" s="87"/>
      <c r="H279" s="87"/>
      <c r="I279" s="87"/>
      <c r="J279" s="87"/>
    </row>
    <row r="280" spans="1:10" ht="22.5" customHeight="1" x14ac:dyDescent="0.25">
      <c r="B280" s="41"/>
      <c r="C280" s="86" t="s">
        <v>36</v>
      </c>
      <c r="D280" s="86"/>
      <c r="E280" s="86"/>
      <c r="F280" s="86"/>
      <c r="G280" s="86"/>
      <c r="H280" s="86"/>
      <c r="I280" s="86"/>
      <c r="J280" s="86"/>
    </row>
    <row r="281" spans="1:10" ht="22.5" customHeight="1" x14ac:dyDescent="0.25">
      <c r="B281" s="41"/>
      <c r="C281" s="86" t="s">
        <v>37</v>
      </c>
      <c r="D281" s="86"/>
      <c r="E281" s="86"/>
      <c r="F281" s="86"/>
      <c r="G281" s="86"/>
      <c r="H281" s="86"/>
      <c r="I281" s="86"/>
      <c r="J281" s="86"/>
    </row>
    <row r="282" spans="1:10" ht="22.5" customHeight="1" x14ac:dyDescent="0.25">
      <c r="B282" s="41"/>
      <c r="C282" s="86" t="s">
        <v>38</v>
      </c>
      <c r="D282" s="86"/>
      <c r="E282" s="86"/>
      <c r="F282" s="86"/>
      <c r="G282" s="86"/>
      <c r="H282" s="86"/>
      <c r="I282" s="86"/>
      <c r="J282" s="86"/>
    </row>
    <row r="283" spans="1:10" ht="22.5" customHeight="1" x14ac:dyDescent="0.25">
      <c r="B283" s="41"/>
      <c r="C283" s="86" t="s">
        <v>39</v>
      </c>
      <c r="D283" s="86"/>
      <c r="E283" s="86"/>
      <c r="F283" s="86"/>
      <c r="G283" s="86"/>
      <c r="H283" s="86"/>
      <c r="I283" s="86"/>
      <c r="J283" s="86"/>
    </row>
    <row r="284" spans="1:10" x14ac:dyDescent="0.25">
      <c r="B284" s="41"/>
    </row>
    <row r="285" spans="1:10" x14ac:dyDescent="0.25">
      <c r="B285" s="41"/>
    </row>
    <row r="286" spans="1:10" x14ac:dyDescent="0.25">
      <c r="B286" s="41"/>
    </row>
    <row r="287" spans="1:10" x14ac:dyDescent="0.25">
      <c r="B287" s="41"/>
    </row>
    <row r="288" spans="1:10" ht="15" customHeight="1" x14ac:dyDescent="0.25">
      <c r="B288" s="41"/>
    </row>
    <row r="289" spans="1:1" ht="15" customHeight="1" x14ac:dyDescent="0.25"/>
    <row r="303" spans="1:1" ht="36" customHeight="1" x14ac:dyDescent="0.25"/>
    <row r="304" spans="1:1" ht="3.75" customHeight="1" x14ac:dyDescent="0.25">
      <c r="A304" s="85"/>
    </row>
    <row r="305" spans="1:1" ht="5.25" customHeight="1" x14ac:dyDescent="0.25">
      <c r="A305" s="85"/>
    </row>
    <row r="306" spans="1:1" ht="3" customHeight="1" x14ac:dyDescent="0.25">
      <c r="A306" s="85"/>
    </row>
    <row r="307" spans="1:1" x14ac:dyDescent="0.25">
      <c r="A307" s="85"/>
    </row>
    <row r="308" spans="1:1" x14ac:dyDescent="0.25">
      <c r="A308" s="85"/>
    </row>
    <row r="309" spans="1:1" x14ac:dyDescent="0.25">
      <c r="A309" s="85"/>
    </row>
    <row r="310" spans="1:1" x14ac:dyDescent="0.25">
      <c r="A310" s="85"/>
    </row>
    <row r="311" spans="1:1" x14ac:dyDescent="0.25">
      <c r="A311" s="85"/>
    </row>
    <row r="312" spans="1:1" x14ac:dyDescent="0.25">
      <c r="A312" s="85"/>
    </row>
    <row r="313" spans="1:1" x14ac:dyDescent="0.25">
      <c r="A313" s="85"/>
    </row>
    <row r="314" spans="1:1" x14ac:dyDescent="0.25">
      <c r="A314" s="85"/>
    </row>
    <row r="315" spans="1:1" x14ac:dyDescent="0.25">
      <c r="A315" s="85"/>
    </row>
  </sheetData>
  <sheetProtection algorithmName="SHA-512" hashValue="BxD1J+29kfrI+oZCk5ZzkX5N2SCFLSaN8DXcvBgCNmKp3HIMq/JzgXxSQVHjNPTIGcncRyI1uMr6tqYhrsMBEQ==" saltValue="+ppoB36uN54icJx2tFcXLw==" spinCount="100000" sheet="1" objects="1" scenarios="1"/>
  <sortState xmlns:xlrd2="http://schemas.microsoft.com/office/spreadsheetml/2017/richdata2" ref="C53:I53">
    <sortCondition ref="I53"/>
  </sortState>
  <mergeCells count="15">
    <mergeCell ref="C4:D4"/>
    <mergeCell ref="C5:D5"/>
    <mergeCell ref="C6:D6"/>
    <mergeCell ref="A304:A315"/>
    <mergeCell ref="C277:J277"/>
    <mergeCell ref="C278:J278"/>
    <mergeCell ref="C279:J279"/>
    <mergeCell ref="C280:J280"/>
    <mergeCell ref="C281:J281"/>
    <mergeCell ref="C282:J282"/>
    <mergeCell ref="C283:J283"/>
    <mergeCell ref="D274:H274"/>
    <mergeCell ref="C13:I13"/>
    <mergeCell ref="C53:H53"/>
    <mergeCell ref="C275:I275"/>
  </mergeCells>
  <hyperlinks>
    <hyperlink ref="C10" r:id="rId1" xr:uid="{226ECB89-58EE-4317-8130-8D5C627F5AC4}"/>
  </hyperlinks>
  <pageMargins left="0" right="0" top="0" bottom="0" header="0.31496062992125984" footer="0.31496062992125984"/>
  <pageSetup paperSize="9" scale="66" fitToHeight="1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FA0C-A87E-4E89-918F-415F9E520E4D}">
  <dimension ref="A1:K237"/>
  <sheetViews>
    <sheetView topLeftCell="A13" zoomScale="150" zoomScaleNormal="150" zoomScaleSheetLayoutView="114" zoomScalePageLayoutView="160" workbookViewId="0">
      <selection activeCell="C15" sqref="C15:E15"/>
    </sheetView>
  </sheetViews>
  <sheetFormatPr baseColWidth="10" defaultColWidth="10.85546875" defaultRowHeight="12.75" x14ac:dyDescent="0.2"/>
  <cols>
    <col min="1" max="1" width="4.28515625" style="13" customWidth="1"/>
    <col min="2" max="2" width="46.7109375" style="13" customWidth="1"/>
    <col min="3" max="3" width="9.28515625" style="13" customWidth="1"/>
    <col min="4" max="4" width="12" style="13" customWidth="1"/>
    <col min="5" max="5" width="12.42578125" style="10" customWidth="1"/>
    <col min="6" max="6" width="3" style="10" customWidth="1"/>
    <col min="7" max="16384" width="10.85546875" style="10"/>
  </cols>
  <sheetData>
    <row r="1" spans="1:5" x14ac:dyDescent="0.2">
      <c r="A1" s="94"/>
      <c r="B1" s="94"/>
      <c r="C1" s="94"/>
      <c r="D1" s="94"/>
    </row>
    <row r="2" spans="1:5" x14ac:dyDescent="0.2">
      <c r="A2" s="94"/>
      <c r="B2" s="94"/>
      <c r="C2" s="94"/>
      <c r="D2" s="94"/>
      <c r="E2" s="11"/>
    </row>
    <row r="3" spans="1:5" x14ac:dyDescent="0.2">
      <c r="A3" s="94"/>
      <c r="B3" s="94"/>
      <c r="C3" s="94"/>
      <c r="D3" s="94"/>
      <c r="E3" s="11"/>
    </row>
    <row r="4" spans="1:5" x14ac:dyDescent="0.2">
      <c r="A4" s="94"/>
      <c r="B4" s="94"/>
      <c r="C4" s="94"/>
      <c r="D4" s="94"/>
      <c r="E4" s="11"/>
    </row>
    <row r="5" spans="1:5" x14ac:dyDescent="0.2">
      <c r="A5" s="94"/>
      <c r="B5" s="94"/>
      <c r="C5" s="94"/>
      <c r="D5" s="94"/>
      <c r="E5" s="11"/>
    </row>
    <row r="6" spans="1:5" x14ac:dyDescent="0.2">
      <c r="A6" s="94"/>
      <c r="B6" s="94"/>
      <c r="C6" s="94"/>
      <c r="D6" s="94"/>
      <c r="E6" s="11"/>
    </row>
    <row r="7" spans="1:5" x14ac:dyDescent="0.2">
      <c r="A7" s="94"/>
      <c r="B7" s="94"/>
      <c r="C7" s="94"/>
      <c r="D7" s="94"/>
      <c r="E7" s="11"/>
    </row>
    <row r="8" spans="1:5" hidden="1" x14ac:dyDescent="0.2">
      <c r="A8" s="94"/>
      <c r="B8" s="94"/>
      <c r="C8" s="94"/>
      <c r="D8" s="94"/>
    </row>
    <row r="9" spans="1:5" ht="2.25" customHeight="1" x14ac:dyDescent="0.2">
      <c r="A9" s="94"/>
      <c r="B9" s="94"/>
      <c r="C9" s="94"/>
      <c r="D9" s="94"/>
    </row>
    <row r="10" spans="1:5" ht="15" customHeight="1" x14ac:dyDescent="0.2">
      <c r="A10" s="12"/>
      <c r="B10" s="12"/>
      <c r="C10" s="95"/>
      <c r="D10" s="95"/>
      <c r="E10" s="95"/>
    </row>
    <row r="11" spans="1:5" ht="20.25" customHeight="1" x14ac:dyDescent="0.2">
      <c r="A11" s="12"/>
      <c r="B11" s="103" t="s">
        <v>330</v>
      </c>
      <c r="C11" s="104"/>
      <c r="D11" s="104"/>
      <c r="E11" s="105"/>
    </row>
    <row r="12" spans="1:5" ht="20.25" customHeight="1" x14ac:dyDescent="0.3">
      <c r="B12" s="116" t="s">
        <v>317</v>
      </c>
      <c r="C12" s="117"/>
      <c r="D12" s="117"/>
      <c r="E12" s="118"/>
    </row>
    <row r="13" spans="1:5" ht="20.25" customHeight="1" x14ac:dyDescent="0.25">
      <c r="B13" s="124" t="s">
        <v>318</v>
      </c>
      <c r="C13" s="125"/>
      <c r="D13" s="125"/>
      <c r="E13" s="126"/>
    </row>
    <row r="14" spans="1:5" ht="5.25" customHeight="1" x14ac:dyDescent="0.2">
      <c r="B14" s="12"/>
      <c r="C14" s="12"/>
      <c r="D14" s="12"/>
      <c r="E14" s="14"/>
    </row>
    <row r="15" spans="1:5" ht="16.5" customHeight="1" x14ac:dyDescent="0.2">
      <c r="B15" s="15" t="s">
        <v>316</v>
      </c>
      <c r="C15" s="97"/>
      <c r="D15" s="97"/>
      <c r="E15" s="97"/>
    </row>
    <row r="16" spans="1:5" ht="16.5" customHeight="1" x14ac:dyDescent="0.2">
      <c r="B16" s="15" t="s">
        <v>315</v>
      </c>
      <c r="C16" s="97"/>
      <c r="D16" s="97"/>
      <c r="E16" s="97"/>
    </row>
    <row r="17" spans="1:7" ht="16.5" customHeight="1" x14ac:dyDescent="0.2">
      <c r="B17" s="101" t="s">
        <v>314</v>
      </c>
      <c r="C17" s="97"/>
      <c r="D17" s="97"/>
      <c r="E17" s="97"/>
    </row>
    <row r="18" spans="1:7" ht="16.5" customHeight="1" x14ac:dyDescent="0.2">
      <c r="B18" s="102"/>
      <c r="C18" s="98"/>
      <c r="D18" s="99"/>
      <c r="E18" s="100"/>
    </row>
    <row r="19" spans="1:7" ht="16.5" customHeight="1" x14ac:dyDescent="0.2">
      <c r="B19" s="15" t="s">
        <v>313</v>
      </c>
      <c r="C19" s="97"/>
      <c r="D19" s="97"/>
      <c r="E19" s="97"/>
    </row>
    <row r="20" spans="1:7" ht="16.5" customHeight="1" x14ac:dyDescent="0.2">
      <c r="B20" s="15" t="s">
        <v>312</v>
      </c>
      <c r="C20" s="96"/>
      <c r="D20" s="97"/>
      <c r="E20" s="97"/>
    </row>
    <row r="21" spans="1:7" ht="7.5" customHeight="1" x14ac:dyDescent="0.2">
      <c r="E21" s="14"/>
    </row>
    <row r="22" spans="1:7" ht="40.5" customHeight="1" x14ac:dyDescent="0.2">
      <c r="B22" s="16" t="s">
        <v>311</v>
      </c>
      <c r="C22" s="17" t="s">
        <v>310</v>
      </c>
      <c r="D22" s="18" t="s">
        <v>309</v>
      </c>
      <c r="E22" s="19" t="s">
        <v>308</v>
      </c>
    </row>
    <row r="23" spans="1:7" s="20" customFormat="1" ht="18.75" customHeight="1" x14ac:dyDescent="0.2">
      <c r="B23" s="21" t="s">
        <v>319</v>
      </c>
      <c r="C23" s="22">
        <v>15.72</v>
      </c>
      <c r="D23" s="9">
        <v>0</v>
      </c>
      <c r="E23" s="23">
        <f>C23*D23</f>
        <v>0</v>
      </c>
    </row>
    <row r="24" spans="1:7" s="20" customFormat="1" ht="19.5" customHeight="1" x14ac:dyDescent="0.2">
      <c r="B24" s="21" t="s">
        <v>320</v>
      </c>
      <c r="C24" s="22">
        <v>32.54</v>
      </c>
      <c r="D24" s="9">
        <v>0</v>
      </c>
      <c r="E24" s="23">
        <f>C24*D24</f>
        <v>0</v>
      </c>
    </row>
    <row r="25" spans="1:7" s="25" customFormat="1" ht="7.5" customHeight="1" x14ac:dyDescent="0.2">
      <c r="A25" s="24"/>
      <c r="B25" s="24"/>
      <c r="C25" s="24"/>
      <c r="D25" s="24"/>
    </row>
    <row r="26" spans="1:7" s="25" customFormat="1" ht="15.75" customHeight="1" x14ac:dyDescent="0.2">
      <c r="A26" s="24"/>
      <c r="B26" s="24"/>
      <c r="C26" s="24"/>
      <c r="D26" s="26" t="s">
        <v>307</v>
      </c>
      <c r="E26" s="27">
        <f>SUM(E23:E24)</f>
        <v>0</v>
      </c>
    </row>
    <row r="27" spans="1:7" s="25" customFormat="1" ht="15.75" customHeight="1" x14ac:dyDescent="0.2">
      <c r="A27" s="24"/>
      <c r="B27" s="24"/>
      <c r="C27" s="24"/>
      <c r="D27" s="28" t="s">
        <v>306</v>
      </c>
      <c r="E27" s="27">
        <f>E26*17%</f>
        <v>0</v>
      </c>
    </row>
    <row r="28" spans="1:7" s="25" customFormat="1" ht="21" customHeight="1" x14ac:dyDescent="0.2">
      <c r="A28" s="24"/>
      <c r="B28" s="24"/>
      <c r="C28" s="24"/>
      <c r="D28" s="26" t="s">
        <v>305</v>
      </c>
      <c r="E28" s="27">
        <f>E26+E27</f>
        <v>0</v>
      </c>
    </row>
    <row r="29" spans="1:7" s="25" customFormat="1" ht="21" customHeight="1" x14ac:dyDescent="0.2">
      <c r="A29" s="24"/>
      <c r="B29" s="24"/>
      <c r="C29" s="24"/>
      <c r="D29" s="127"/>
      <c r="E29" s="127"/>
      <c r="F29" s="127"/>
      <c r="G29" s="127"/>
    </row>
    <row r="30" spans="1:7" s="25" customFormat="1" ht="40.5" customHeight="1" x14ac:dyDescent="0.2">
      <c r="A30" s="24"/>
      <c r="B30" s="106" t="s">
        <v>328</v>
      </c>
      <c r="C30" s="107"/>
      <c r="D30" s="107"/>
      <c r="E30" s="108"/>
    </row>
    <row r="31" spans="1:7" s="25" customFormat="1" ht="41.25" customHeight="1" x14ac:dyDescent="0.2">
      <c r="A31" s="24"/>
      <c r="B31" s="109"/>
      <c r="C31" s="110"/>
      <c r="D31" s="110"/>
      <c r="E31" s="111"/>
    </row>
    <row r="32" spans="1:7" s="25" customFormat="1" ht="49.5" customHeight="1" x14ac:dyDescent="0.2">
      <c r="A32" s="24"/>
      <c r="B32" s="109"/>
      <c r="C32" s="110"/>
      <c r="D32" s="110"/>
      <c r="E32" s="111"/>
    </row>
    <row r="33" spans="1:6" s="25" customFormat="1" ht="113.25" customHeight="1" x14ac:dyDescent="0.2">
      <c r="A33" s="24"/>
      <c r="B33" s="112"/>
      <c r="C33" s="113"/>
      <c r="D33" s="113"/>
      <c r="E33" s="114"/>
    </row>
    <row r="34" spans="1:6" s="25" customFormat="1" ht="10.5" customHeight="1" x14ac:dyDescent="0.2">
      <c r="A34" s="24"/>
      <c r="B34" s="29"/>
      <c r="C34" s="29"/>
      <c r="D34" s="29"/>
      <c r="E34" s="29"/>
    </row>
    <row r="35" spans="1:6" s="25" customFormat="1" ht="45" customHeight="1" x14ac:dyDescent="0.2">
      <c r="A35" s="24"/>
      <c r="B35" s="122" t="s">
        <v>327</v>
      </c>
      <c r="C35" s="123"/>
      <c r="D35" s="123"/>
      <c r="E35" s="123"/>
    </row>
    <row r="36" spans="1:6" s="25" customFormat="1" ht="31.5" customHeight="1" x14ac:dyDescent="0.2">
      <c r="A36" s="24"/>
      <c r="B36" s="120" t="s">
        <v>323</v>
      </c>
      <c r="C36" s="121"/>
      <c r="D36" s="121"/>
      <c r="E36" s="121"/>
    </row>
    <row r="37" spans="1:6" s="25" customFormat="1" ht="31.5" customHeight="1" x14ac:dyDescent="0.2">
      <c r="A37" s="24"/>
      <c r="B37" s="121"/>
      <c r="C37" s="121"/>
      <c r="D37" s="121"/>
      <c r="E37" s="121"/>
    </row>
    <row r="38" spans="1:6" s="25" customFormat="1" ht="7.5" customHeight="1" x14ac:dyDescent="0.2">
      <c r="A38" s="24"/>
      <c r="B38" s="30"/>
      <c r="C38" s="30"/>
      <c r="D38" s="30"/>
      <c r="E38" s="30"/>
    </row>
    <row r="39" spans="1:6" s="33" customFormat="1" ht="14.25" customHeight="1" x14ac:dyDescent="0.2">
      <c r="A39" s="31"/>
      <c r="B39" s="34" t="s">
        <v>304</v>
      </c>
      <c r="C39" s="34"/>
      <c r="D39" s="34"/>
      <c r="E39" s="32"/>
    </row>
    <row r="40" spans="1:6" s="33" customFormat="1" ht="16.5" customHeight="1" x14ac:dyDescent="0.2">
      <c r="A40" s="31"/>
      <c r="B40" s="34" t="s">
        <v>321</v>
      </c>
      <c r="C40" s="34"/>
      <c r="D40" s="34"/>
      <c r="E40" s="32"/>
    </row>
    <row r="41" spans="1:6" s="33" customFormat="1" ht="52.5" customHeight="1" x14ac:dyDescent="0.2">
      <c r="A41" s="31"/>
      <c r="B41" s="115" t="s">
        <v>322</v>
      </c>
      <c r="C41" s="115"/>
      <c r="D41" s="115"/>
      <c r="E41" s="115"/>
    </row>
    <row r="42" spans="1:6" s="36" customFormat="1" ht="15.75" customHeight="1" x14ac:dyDescent="0.25">
      <c r="A42" s="35"/>
      <c r="B42" s="115" t="s">
        <v>303</v>
      </c>
      <c r="C42" s="115"/>
      <c r="D42" s="115"/>
      <c r="E42" s="115"/>
    </row>
    <row r="43" spans="1:6" s="36" customFormat="1" ht="14.25" customHeight="1" x14ac:dyDescent="0.25">
      <c r="A43" s="35"/>
      <c r="B43" s="115" t="s">
        <v>302</v>
      </c>
      <c r="C43" s="115"/>
      <c r="D43" s="115"/>
      <c r="E43" s="115"/>
    </row>
    <row r="44" spans="1:6" s="33" customFormat="1" ht="36" customHeight="1" x14ac:dyDescent="0.2">
      <c r="A44" s="31"/>
      <c r="B44" s="115" t="s">
        <v>301</v>
      </c>
      <c r="C44" s="115"/>
      <c r="D44" s="115"/>
      <c r="E44" s="115"/>
    </row>
    <row r="45" spans="1:6" s="25" customFormat="1" ht="60.75" customHeight="1" x14ac:dyDescent="0.2">
      <c r="A45" s="119" t="s">
        <v>300</v>
      </c>
      <c r="B45" s="119"/>
      <c r="C45" s="119"/>
      <c r="D45" s="119"/>
      <c r="E45" s="119"/>
      <c r="F45" s="119"/>
    </row>
    <row r="46" spans="1:6" s="25" customFormat="1" x14ac:dyDescent="0.2">
      <c r="A46" s="24"/>
      <c r="B46" s="31"/>
      <c r="C46" s="31"/>
      <c r="D46" s="31"/>
    </row>
    <row r="47" spans="1:6" s="25" customFormat="1" x14ac:dyDescent="0.2">
      <c r="A47" s="24"/>
      <c r="B47" s="31"/>
      <c r="C47" s="31"/>
      <c r="D47" s="31"/>
    </row>
    <row r="48" spans="1:6" s="25" customFormat="1" x14ac:dyDescent="0.2">
      <c r="A48" s="24"/>
      <c r="B48" s="31"/>
      <c r="C48" s="31"/>
      <c r="D48" s="31"/>
    </row>
    <row r="49" spans="1:5" s="25" customFormat="1" x14ac:dyDescent="0.2">
      <c r="A49" s="24"/>
      <c r="B49" s="31"/>
      <c r="C49" s="31"/>
      <c r="D49" s="31"/>
    </row>
    <row r="50" spans="1:5" s="25" customFormat="1" x14ac:dyDescent="0.2">
      <c r="A50" s="24"/>
      <c r="B50" s="31"/>
      <c r="C50" s="31"/>
      <c r="D50" s="31"/>
    </row>
    <row r="51" spans="1:5" s="25" customFormat="1" ht="36.75" customHeight="1" x14ac:dyDescent="0.2">
      <c r="A51" s="37"/>
      <c r="B51" s="31"/>
      <c r="C51" s="31"/>
      <c r="D51" s="31"/>
      <c r="E51" s="38"/>
    </row>
    <row r="52" spans="1:5" s="25" customFormat="1" x14ac:dyDescent="0.2">
      <c r="A52" s="24"/>
      <c r="B52" s="24"/>
      <c r="C52" s="24"/>
      <c r="D52" s="24"/>
    </row>
    <row r="53" spans="1:5" s="25" customFormat="1" x14ac:dyDescent="0.2">
      <c r="A53" s="24"/>
      <c r="B53" s="24"/>
      <c r="C53" s="24"/>
      <c r="D53" s="24"/>
    </row>
    <row r="54" spans="1:5" s="25" customFormat="1" x14ac:dyDescent="0.2">
      <c r="A54" s="24"/>
      <c r="B54" s="24"/>
      <c r="C54" s="24"/>
      <c r="D54" s="24"/>
    </row>
    <row r="55" spans="1:5" s="25" customFormat="1" x14ac:dyDescent="0.2">
      <c r="A55" s="24"/>
      <c r="B55" s="24"/>
      <c r="C55" s="24"/>
      <c r="D55" s="24"/>
    </row>
    <row r="56" spans="1:5" s="25" customFormat="1" x14ac:dyDescent="0.2">
      <c r="A56" s="24"/>
      <c r="B56" s="24"/>
      <c r="C56" s="24"/>
      <c r="D56" s="24"/>
    </row>
    <row r="57" spans="1:5" s="25" customFormat="1" x14ac:dyDescent="0.2">
      <c r="A57" s="24"/>
      <c r="B57" s="24"/>
      <c r="C57" s="24"/>
      <c r="D57" s="24"/>
    </row>
    <row r="58" spans="1:5" s="25" customFormat="1" x14ac:dyDescent="0.2">
      <c r="A58" s="24"/>
      <c r="B58" s="24"/>
      <c r="C58" s="24"/>
      <c r="D58" s="24"/>
    </row>
    <row r="59" spans="1:5" s="25" customFormat="1" x14ac:dyDescent="0.2">
      <c r="A59" s="24"/>
      <c r="B59" s="24"/>
      <c r="C59" s="24"/>
      <c r="D59" s="24"/>
    </row>
    <row r="60" spans="1:5" s="25" customFormat="1" x14ac:dyDescent="0.2">
      <c r="A60" s="24"/>
      <c r="B60" s="24"/>
      <c r="C60" s="24"/>
      <c r="D60" s="24"/>
    </row>
    <row r="61" spans="1:5" s="25" customFormat="1" x14ac:dyDescent="0.2">
      <c r="A61" s="24"/>
      <c r="B61" s="24"/>
      <c r="C61" s="24"/>
      <c r="D61" s="24"/>
    </row>
    <row r="62" spans="1:5" s="25" customFormat="1" x14ac:dyDescent="0.2">
      <c r="A62" s="24"/>
      <c r="B62" s="24"/>
      <c r="C62" s="24"/>
      <c r="D62" s="24"/>
    </row>
    <row r="63" spans="1:5" s="25" customFormat="1" x14ac:dyDescent="0.2">
      <c r="A63" s="24"/>
      <c r="B63" s="24"/>
      <c r="C63" s="24"/>
      <c r="D63" s="24"/>
    </row>
    <row r="64" spans="1:5" s="25" customFormat="1" x14ac:dyDescent="0.2">
      <c r="A64" s="24"/>
      <c r="B64" s="24"/>
      <c r="C64" s="24"/>
      <c r="D64" s="24"/>
    </row>
    <row r="65" spans="1:11" s="25" customFormat="1" x14ac:dyDescent="0.2">
      <c r="A65" s="24"/>
      <c r="B65" s="24"/>
      <c r="C65" s="24"/>
      <c r="D65" s="24"/>
    </row>
    <row r="66" spans="1:11" s="25" customFormat="1" x14ac:dyDescent="0.2">
      <c r="A66" s="24"/>
      <c r="B66" s="24"/>
      <c r="C66" s="24"/>
      <c r="D66" s="24"/>
    </row>
    <row r="67" spans="1:11" s="25" customFormat="1" x14ac:dyDescent="0.2">
      <c r="A67" s="24"/>
      <c r="B67" s="24"/>
      <c r="C67" s="24"/>
      <c r="D67" s="24"/>
    </row>
    <row r="68" spans="1:11" s="25" customFormat="1" x14ac:dyDescent="0.2">
      <c r="A68" s="24"/>
      <c r="B68" s="24"/>
      <c r="C68" s="24"/>
      <c r="D68" s="24"/>
    </row>
    <row r="69" spans="1:11" s="25" customFormat="1" x14ac:dyDescent="0.2">
      <c r="A69" s="24"/>
      <c r="B69" s="24"/>
      <c r="C69" s="24"/>
      <c r="D69" s="24"/>
    </row>
    <row r="70" spans="1:11" s="25" customFormat="1" x14ac:dyDescent="0.2">
      <c r="A70" s="24"/>
      <c r="B70" s="24"/>
      <c r="C70" s="24"/>
      <c r="D70" s="24"/>
    </row>
    <row r="71" spans="1:11" s="25" customFormat="1" x14ac:dyDescent="0.2">
      <c r="A71" s="24"/>
      <c r="B71" s="24"/>
      <c r="C71" s="24"/>
      <c r="D71" s="24"/>
    </row>
    <row r="72" spans="1:11" s="25" customFormat="1" x14ac:dyDescent="0.2">
      <c r="A72" s="24"/>
      <c r="B72" s="24"/>
      <c r="C72" s="24"/>
      <c r="D72" s="24"/>
    </row>
    <row r="73" spans="1:11" s="25" customFormat="1" x14ac:dyDescent="0.2">
      <c r="A73" s="24"/>
      <c r="B73" s="24"/>
      <c r="C73" s="24"/>
      <c r="D73" s="24"/>
    </row>
    <row r="74" spans="1:11" s="25" customFormat="1" x14ac:dyDescent="0.2">
      <c r="A74" s="24"/>
      <c r="B74" s="24"/>
      <c r="C74" s="24"/>
      <c r="D74" s="24"/>
    </row>
    <row r="75" spans="1:11" s="25" customFormat="1" x14ac:dyDescent="0.2">
      <c r="A75" s="24"/>
      <c r="B75" s="24"/>
      <c r="C75" s="24"/>
      <c r="D75" s="24"/>
    </row>
    <row r="76" spans="1:11" s="25" customFormat="1" x14ac:dyDescent="0.2">
      <c r="A76" s="24"/>
      <c r="B76" s="24"/>
      <c r="C76" s="24"/>
      <c r="D76" s="24"/>
    </row>
    <row r="77" spans="1:11" s="25" customFormat="1" x14ac:dyDescent="0.2">
      <c r="A77" s="24"/>
      <c r="B77" s="24"/>
      <c r="C77" s="24"/>
      <c r="D77" s="24"/>
      <c r="K77" s="25">
        <v>0</v>
      </c>
    </row>
    <row r="78" spans="1:11" s="25" customFormat="1" x14ac:dyDescent="0.2">
      <c r="A78" s="24"/>
      <c r="B78" s="24"/>
      <c r="C78" s="24"/>
      <c r="D78" s="24"/>
      <c r="K78" s="25">
        <v>6</v>
      </c>
    </row>
    <row r="79" spans="1:11" s="25" customFormat="1" x14ac:dyDescent="0.2">
      <c r="A79" s="24"/>
      <c r="B79" s="24"/>
      <c r="C79" s="24"/>
      <c r="D79" s="24"/>
      <c r="K79" s="25">
        <v>12</v>
      </c>
    </row>
    <row r="80" spans="1:11" s="25" customFormat="1" ht="12" customHeight="1" x14ac:dyDescent="0.2">
      <c r="A80" s="24"/>
      <c r="B80" s="24"/>
      <c r="C80" s="24"/>
      <c r="D80" s="24"/>
      <c r="K80" s="25">
        <v>18</v>
      </c>
    </row>
    <row r="81" spans="1:11" s="25" customFormat="1" ht="12" customHeight="1" x14ac:dyDescent="0.2">
      <c r="A81" s="24"/>
      <c r="B81" s="24"/>
      <c r="C81" s="24"/>
      <c r="D81" s="24"/>
      <c r="K81" s="25">
        <v>24</v>
      </c>
    </row>
    <row r="82" spans="1:11" s="25" customFormat="1" x14ac:dyDescent="0.2">
      <c r="A82" s="24"/>
      <c r="B82" s="24"/>
      <c r="C82" s="24"/>
      <c r="D82" s="24"/>
      <c r="K82" s="25">
        <v>30</v>
      </c>
    </row>
    <row r="83" spans="1:11" s="25" customFormat="1" x14ac:dyDescent="0.2">
      <c r="A83" s="24"/>
      <c r="B83" s="24"/>
      <c r="C83" s="24"/>
      <c r="D83" s="24"/>
      <c r="K83" s="25">
        <v>36</v>
      </c>
    </row>
    <row r="84" spans="1:11" s="25" customFormat="1" x14ac:dyDescent="0.2">
      <c r="A84" s="24"/>
      <c r="B84" s="24"/>
      <c r="C84" s="24"/>
      <c r="D84" s="24"/>
      <c r="K84" s="25">
        <v>42</v>
      </c>
    </row>
    <row r="85" spans="1:11" s="25" customFormat="1" x14ac:dyDescent="0.2">
      <c r="A85" s="24"/>
      <c r="B85" s="24"/>
      <c r="C85" s="24"/>
      <c r="D85" s="24"/>
      <c r="K85" s="25">
        <v>48</v>
      </c>
    </row>
    <row r="86" spans="1:11" s="25" customFormat="1" x14ac:dyDescent="0.2">
      <c r="A86" s="24"/>
      <c r="B86" s="24"/>
      <c r="C86" s="24"/>
      <c r="D86" s="24"/>
      <c r="K86" s="25">
        <v>54</v>
      </c>
    </row>
    <row r="87" spans="1:11" s="25" customFormat="1" x14ac:dyDescent="0.2">
      <c r="A87" s="24"/>
      <c r="B87" s="24"/>
      <c r="C87" s="24"/>
      <c r="D87" s="24"/>
      <c r="K87" s="25">
        <v>60</v>
      </c>
    </row>
    <row r="88" spans="1:11" s="25" customFormat="1" x14ac:dyDescent="0.2">
      <c r="A88" s="24"/>
      <c r="B88" s="24"/>
      <c r="C88" s="24"/>
      <c r="D88" s="24"/>
      <c r="K88" s="25">
        <v>66</v>
      </c>
    </row>
    <row r="89" spans="1:11" s="25" customFormat="1" x14ac:dyDescent="0.2">
      <c r="A89" s="24"/>
      <c r="B89" s="24"/>
      <c r="C89" s="24"/>
      <c r="D89" s="24"/>
      <c r="K89" s="25">
        <v>72</v>
      </c>
    </row>
    <row r="90" spans="1:11" s="25" customFormat="1" x14ac:dyDescent="0.2">
      <c r="A90" s="24"/>
      <c r="B90" s="24"/>
      <c r="C90" s="24"/>
      <c r="D90" s="24"/>
      <c r="K90" s="25">
        <v>78</v>
      </c>
    </row>
    <row r="91" spans="1:11" s="25" customFormat="1" x14ac:dyDescent="0.2">
      <c r="A91" s="24"/>
      <c r="B91" s="24"/>
      <c r="C91" s="24"/>
      <c r="D91" s="24"/>
      <c r="K91" s="25">
        <v>84</v>
      </c>
    </row>
    <row r="92" spans="1:11" s="25" customFormat="1" x14ac:dyDescent="0.2">
      <c r="A92" s="24"/>
      <c r="B92" s="24"/>
      <c r="C92" s="24"/>
      <c r="D92" s="24"/>
      <c r="K92" s="25">
        <v>90</v>
      </c>
    </row>
    <row r="93" spans="1:11" s="25" customFormat="1" x14ac:dyDescent="0.2">
      <c r="A93" s="24"/>
      <c r="B93" s="24"/>
      <c r="C93" s="24"/>
      <c r="D93" s="24"/>
      <c r="K93" s="25">
        <v>96</v>
      </c>
    </row>
    <row r="94" spans="1:11" s="25" customFormat="1" x14ac:dyDescent="0.2">
      <c r="A94" s="24"/>
      <c r="B94" s="24"/>
      <c r="C94" s="24"/>
      <c r="D94" s="24"/>
      <c r="K94" s="25">
        <v>102</v>
      </c>
    </row>
    <row r="95" spans="1:11" s="25" customFormat="1" x14ac:dyDescent="0.2">
      <c r="A95" s="24"/>
      <c r="B95" s="24"/>
      <c r="C95" s="24"/>
      <c r="D95" s="24"/>
      <c r="K95" s="25">
        <v>108</v>
      </c>
    </row>
    <row r="96" spans="1:11" s="25" customFormat="1" x14ac:dyDescent="0.2">
      <c r="A96" s="24"/>
      <c r="B96" s="24"/>
      <c r="C96" s="24"/>
      <c r="D96" s="24"/>
      <c r="K96" s="25">
        <v>114</v>
      </c>
    </row>
    <row r="97" spans="1:11" s="25" customFormat="1" x14ac:dyDescent="0.2">
      <c r="A97" s="24"/>
      <c r="B97" s="24"/>
      <c r="C97" s="24"/>
      <c r="D97" s="24"/>
      <c r="K97" s="25">
        <v>120</v>
      </c>
    </row>
    <row r="98" spans="1:11" s="25" customFormat="1" x14ac:dyDescent="0.2">
      <c r="A98" s="24"/>
      <c r="B98" s="24"/>
      <c r="C98" s="24"/>
      <c r="D98" s="24"/>
      <c r="K98" s="25">
        <v>126</v>
      </c>
    </row>
    <row r="99" spans="1:11" s="25" customFormat="1" x14ac:dyDescent="0.2">
      <c r="A99" s="24"/>
      <c r="B99" s="24"/>
      <c r="C99" s="24"/>
      <c r="D99" s="24"/>
      <c r="K99" s="25">
        <v>132</v>
      </c>
    </row>
    <row r="100" spans="1:11" s="25" customFormat="1" x14ac:dyDescent="0.2">
      <c r="A100" s="24"/>
      <c r="B100" s="24"/>
      <c r="C100" s="24"/>
      <c r="D100" s="24"/>
      <c r="K100" s="25">
        <v>138</v>
      </c>
    </row>
    <row r="101" spans="1:11" s="25" customFormat="1" x14ac:dyDescent="0.2">
      <c r="A101" s="24"/>
      <c r="B101" s="24"/>
      <c r="C101" s="24"/>
      <c r="D101" s="24"/>
      <c r="K101" s="25">
        <v>144</v>
      </c>
    </row>
    <row r="102" spans="1:11" s="25" customFormat="1" x14ac:dyDescent="0.2">
      <c r="A102" s="24"/>
      <c r="B102" s="24"/>
      <c r="C102" s="24"/>
      <c r="D102" s="24"/>
      <c r="K102" s="25">
        <v>150</v>
      </c>
    </row>
    <row r="103" spans="1:11" s="25" customFormat="1" x14ac:dyDescent="0.2">
      <c r="A103" s="24"/>
      <c r="B103" s="24"/>
      <c r="C103" s="24"/>
      <c r="D103" s="24"/>
      <c r="K103" s="25">
        <v>156</v>
      </c>
    </row>
    <row r="104" spans="1:11" s="25" customFormat="1" x14ac:dyDescent="0.2">
      <c r="A104" s="24"/>
      <c r="B104" s="24"/>
      <c r="C104" s="24"/>
      <c r="D104" s="24"/>
      <c r="K104" s="25">
        <v>162</v>
      </c>
    </row>
    <row r="105" spans="1:11" s="25" customFormat="1" x14ac:dyDescent="0.2">
      <c r="A105" s="24"/>
      <c r="B105" s="24"/>
      <c r="C105" s="24"/>
      <c r="D105" s="24"/>
      <c r="K105" s="25">
        <v>168</v>
      </c>
    </row>
    <row r="106" spans="1:11" s="25" customFormat="1" x14ac:dyDescent="0.2">
      <c r="A106" s="24"/>
      <c r="B106" s="24"/>
      <c r="C106" s="24"/>
      <c r="D106" s="24"/>
      <c r="K106" s="25">
        <v>174</v>
      </c>
    </row>
    <row r="107" spans="1:11" s="25" customFormat="1" x14ac:dyDescent="0.2">
      <c r="A107" s="24"/>
      <c r="B107" s="24"/>
      <c r="C107" s="24"/>
      <c r="D107" s="24"/>
      <c r="K107" s="25">
        <v>180</v>
      </c>
    </row>
    <row r="108" spans="1:11" s="25" customFormat="1" x14ac:dyDescent="0.2">
      <c r="A108" s="24"/>
      <c r="B108" s="24"/>
      <c r="C108" s="24"/>
      <c r="D108" s="24"/>
    </row>
    <row r="109" spans="1:11" s="25" customFormat="1" x14ac:dyDescent="0.2">
      <c r="A109" s="24"/>
      <c r="B109" s="24"/>
      <c r="C109" s="24"/>
      <c r="D109" s="24"/>
    </row>
    <row r="110" spans="1:11" s="25" customFormat="1" x14ac:dyDescent="0.2">
      <c r="A110" s="24"/>
      <c r="B110" s="24"/>
      <c r="C110" s="24"/>
      <c r="D110" s="24"/>
    </row>
    <row r="111" spans="1:11" s="25" customFormat="1" x14ac:dyDescent="0.2">
      <c r="A111" s="24"/>
      <c r="B111" s="24"/>
      <c r="C111" s="24"/>
      <c r="D111" s="24"/>
    </row>
    <row r="112" spans="1:11" s="25" customFormat="1" x14ac:dyDescent="0.2">
      <c r="A112" s="24"/>
      <c r="B112" s="24"/>
      <c r="C112" s="24"/>
      <c r="D112" s="24"/>
    </row>
    <row r="113" spans="1:4" s="25" customFormat="1" x14ac:dyDescent="0.2">
      <c r="A113" s="24"/>
      <c r="B113" s="24"/>
      <c r="C113" s="24"/>
      <c r="D113" s="24"/>
    </row>
    <row r="114" spans="1:4" s="25" customFormat="1" x14ac:dyDescent="0.2">
      <c r="A114" s="24"/>
      <c r="B114" s="24"/>
      <c r="C114" s="24"/>
      <c r="D114" s="24"/>
    </row>
    <row r="115" spans="1:4" s="25" customFormat="1" x14ac:dyDescent="0.2">
      <c r="A115" s="24"/>
      <c r="B115" s="24"/>
      <c r="C115" s="24"/>
      <c r="D115" s="24"/>
    </row>
    <row r="116" spans="1:4" s="25" customFormat="1" x14ac:dyDescent="0.2">
      <c r="A116" s="24"/>
      <c r="B116" s="24"/>
      <c r="C116" s="24"/>
      <c r="D116" s="24"/>
    </row>
    <row r="117" spans="1:4" s="25" customFormat="1" x14ac:dyDescent="0.2">
      <c r="A117" s="24"/>
      <c r="B117" s="24"/>
      <c r="C117" s="24"/>
      <c r="D117" s="24"/>
    </row>
    <row r="118" spans="1:4" s="25" customFormat="1" x14ac:dyDescent="0.2">
      <c r="A118" s="24"/>
      <c r="B118" s="24"/>
      <c r="C118" s="24"/>
      <c r="D118" s="24"/>
    </row>
    <row r="119" spans="1:4" s="25" customFormat="1" x14ac:dyDescent="0.2">
      <c r="A119" s="24"/>
      <c r="B119" s="24"/>
      <c r="C119" s="24"/>
      <c r="D119" s="24"/>
    </row>
    <row r="120" spans="1:4" s="25" customFormat="1" x14ac:dyDescent="0.2">
      <c r="A120" s="24"/>
      <c r="B120" s="24"/>
      <c r="C120" s="24"/>
      <c r="D120" s="24"/>
    </row>
    <row r="121" spans="1:4" s="25" customFormat="1" x14ac:dyDescent="0.2">
      <c r="A121" s="24"/>
      <c r="B121" s="24"/>
      <c r="C121" s="24"/>
      <c r="D121" s="24"/>
    </row>
    <row r="122" spans="1:4" s="25" customFormat="1" x14ac:dyDescent="0.2">
      <c r="A122" s="24"/>
      <c r="B122" s="24"/>
      <c r="C122" s="24"/>
      <c r="D122" s="24"/>
    </row>
    <row r="123" spans="1:4" s="25" customFormat="1" x14ac:dyDescent="0.2">
      <c r="A123" s="24"/>
      <c r="B123" s="24"/>
      <c r="C123" s="24"/>
      <c r="D123" s="24"/>
    </row>
    <row r="124" spans="1:4" s="25" customFormat="1" x14ac:dyDescent="0.2">
      <c r="A124" s="24"/>
      <c r="B124" s="24"/>
      <c r="C124" s="24"/>
      <c r="D124" s="24"/>
    </row>
    <row r="125" spans="1:4" s="25" customFormat="1" x14ac:dyDescent="0.2">
      <c r="A125" s="24"/>
      <c r="B125" s="24"/>
      <c r="C125" s="24"/>
      <c r="D125" s="24"/>
    </row>
    <row r="126" spans="1:4" s="25" customFormat="1" x14ac:dyDescent="0.2">
      <c r="A126" s="24"/>
      <c r="B126" s="24"/>
      <c r="C126" s="24"/>
      <c r="D126" s="24"/>
    </row>
    <row r="127" spans="1:4" s="25" customFormat="1" x14ac:dyDescent="0.2">
      <c r="A127" s="24"/>
      <c r="B127" s="24"/>
      <c r="C127" s="24"/>
      <c r="D127" s="24"/>
    </row>
    <row r="128" spans="1:4" s="25" customFormat="1" x14ac:dyDescent="0.2">
      <c r="A128" s="24"/>
      <c r="B128" s="24"/>
      <c r="C128" s="24"/>
      <c r="D128" s="24"/>
    </row>
    <row r="129" spans="1:4" s="25" customFormat="1" x14ac:dyDescent="0.2">
      <c r="A129" s="24"/>
      <c r="B129" s="24"/>
      <c r="C129" s="24"/>
      <c r="D129" s="24"/>
    </row>
    <row r="130" spans="1:4" s="25" customFormat="1" x14ac:dyDescent="0.2">
      <c r="A130" s="24"/>
      <c r="B130" s="24"/>
      <c r="C130" s="24"/>
      <c r="D130" s="24"/>
    </row>
    <row r="131" spans="1:4" s="25" customFormat="1" x14ac:dyDescent="0.2">
      <c r="A131" s="24"/>
      <c r="B131" s="24"/>
      <c r="C131" s="24"/>
      <c r="D131" s="24"/>
    </row>
    <row r="132" spans="1:4" s="25" customFormat="1" x14ac:dyDescent="0.2">
      <c r="A132" s="24"/>
      <c r="B132" s="24"/>
      <c r="C132" s="24"/>
      <c r="D132" s="24"/>
    </row>
    <row r="133" spans="1:4" s="25" customFormat="1" x14ac:dyDescent="0.2">
      <c r="A133" s="24"/>
      <c r="B133" s="24"/>
      <c r="C133" s="24"/>
      <c r="D133" s="24"/>
    </row>
    <row r="134" spans="1:4" s="25" customFormat="1" x14ac:dyDescent="0.2">
      <c r="A134" s="24"/>
      <c r="B134" s="24"/>
      <c r="C134" s="24"/>
      <c r="D134" s="24"/>
    </row>
    <row r="135" spans="1:4" s="25" customFormat="1" x14ac:dyDescent="0.2">
      <c r="A135" s="24"/>
      <c r="B135" s="24"/>
      <c r="C135" s="24"/>
      <c r="D135" s="24"/>
    </row>
    <row r="136" spans="1:4" s="25" customFormat="1" x14ac:dyDescent="0.2">
      <c r="A136" s="24"/>
      <c r="B136" s="24"/>
      <c r="C136" s="24"/>
      <c r="D136" s="24"/>
    </row>
    <row r="137" spans="1:4" s="25" customFormat="1" x14ac:dyDescent="0.2">
      <c r="A137" s="24"/>
      <c r="B137" s="24"/>
      <c r="C137" s="24"/>
      <c r="D137" s="24"/>
    </row>
    <row r="138" spans="1:4" s="25" customFormat="1" x14ac:dyDescent="0.2">
      <c r="A138" s="24"/>
      <c r="B138" s="24"/>
      <c r="C138" s="24"/>
      <c r="D138" s="24"/>
    </row>
    <row r="139" spans="1:4" s="25" customFormat="1" x14ac:dyDescent="0.2">
      <c r="A139" s="24"/>
      <c r="B139" s="24"/>
      <c r="C139" s="24"/>
      <c r="D139" s="24"/>
    </row>
    <row r="140" spans="1:4" s="25" customFormat="1" x14ac:dyDescent="0.2">
      <c r="A140" s="24"/>
      <c r="B140" s="24"/>
      <c r="C140" s="24"/>
      <c r="D140" s="24"/>
    </row>
    <row r="141" spans="1:4" s="25" customFormat="1" x14ac:dyDescent="0.2">
      <c r="A141" s="24"/>
      <c r="B141" s="24"/>
      <c r="C141" s="24"/>
      <c r="D141" s="24"/>
    </row>
    <row r="142" spans="1:4" s="25" customFormat="1" x14ac:dyDescent="0.2">
      <c r="A142" s="24"/>
      <c r="B142" s="24"/>
      <c r="C142" s="24"/>
      <c r="D142" s="24"/>
    </row>
    <row r="143" spans="1:4" s="25" customFormat="1" x14ac:dyDescent="0.2">
      <c r="A143" s="24"/>
      <c r="B143" s="24"/>
      <c r="C143" s="24"/>
      <c r="D143" s="24"/>
    </row>
    <row r="144" spans="1:4" s="25" customFormat="1" x14ac:dyDescent="0.2">
      <c r="A144" s="24"/>
      <c r="B144" s="24"/>
      <c r="C144" s="24"/>
      <c r="D144" s="24"/>
    </row>
    <row r="145" spans="1:4" s="25" customFormat="1" x14ac:dyDescent="0.2">
      <c r="A145" s="24"/>
      <c r="B145" s="24"/>
      <c r="C145" s="24"/>
      <c r="D145" s="24"/>
    </row>
    <row r="146" spans="1:4" s="25" customFormat="1" x14ac:dyDescent="0.2">
      <c r="A146" s="24"/>
      <c r="B146" s="24"/>
      <c r="C146" s="24"/>
      <c r="D146" s="24"/>
    </row>
    <row r="147" spans="1:4" s="25" customFormat="1" x14ac:dyDescent="0.2">
      <c r="A147" s="24"/>
      <c r="B147" s="24"/>
      <c r="C147" s="24"/>
      <c r="D147" s="24"/>
    </row>
    <row r="148" spans="1:4" s="25" customFormat="1" x14ac:dyDescent="0.2">
      <c r="A148" s="24"/>
      <c r="B148" s="24"/>
      <c r="C148" s="24"/>
      <c r="D148" s="24"/>
    </row>
    <row r="149" spans="1:4" s="25" customFormat="1" x14ac:dyDescent="0.2">
      <c r="A149" s="24"/>
      <c r="B149" s="24"/>
      <c r="C149" s="24"/>
      <c r="D149" s="24"/>
    </row>
    <row r="150" spans="1:4" s="25" customFormat="1" x14ac:dyDescent="0.2">
      <c r="A150" s="24"/>
      <c r="B150" s="24"/>
      <c r="C150" s="24"/>
      <c r="D150" s="24"/>
    </row>
    <row r="151" spans="1:4" s="25" customFormat="1" x14ac:dyDescent="0.2">
      <c r="A151" s="24"/>
      <c r="B151" s="24"/>
      <c r="C151" s="24"/>
      <c r="D151" s="24"/>
    </row>
    <row r="152" spans="1:4" s="25" customFormat="1" x14ac:dyDescent="0.2">
      <c r="A152" s="24"/>
      <c r="B152" s="24"/>
      <c r="C152" s="24"/>
      <c r="D152" s="24"/>
    </row>
    <row r="153" spans="1:4" s="25" customFormat="1" x14ac:dyDescent="0.2">
      <c r="A153" s="24"/>
      <c r="B153" s="24"/>
      <c r="C153" s="24"/>
      <c r="D153" s="24"/>
    </row>
    <row r="154" spans="1:4" s="25" customFormat="1" x14ac:dyDescent="0.2">
      <c r="A154" s="24"/>
      <c r="B154" s="24"/>
      <c r="C154" s="24"/>
      <c r="D154" s="24"/>
    </row>
    <row r="155" spans="1:4" s="25" customFormat="1" x14ac:dyDescent="0.2">
      <c r="A155" s="24"/>
      <c r="B155" s="24"/>
      <c r="C155" s="24"/>
      <c r="D155" s="24"/>
    </row>
    <row r="156" spans="1:4" s="25" customFormat="1" x14ac:dyDescent="0.2">
      <c r="A156" s="24"/>
      <c r="B156" s="24"/>
      <c r="C156" s="24"/>
      <c r="D156" s="24"/>
    </row>
    <row r="157" spans="1:4" s="25" customFormat="1" x14ac:dyDescent="0.2">
      <c r="A157" s="24"/>
      <c r="B157" s="24"/>
      <c r="C157" s="24"/>
      <c r="D157" s="24"/>
    </row>
    <row r="158" spans="1:4" s="25" customFormat="1" x14ac:dyDescent="0.2">
      <c r="A158" s="24"/>
      <c r="B158" s="24"/>
      <c r="C158" s="24"/>
      <c r="D158" s="24"/>
    </row>
    <row r="159" spans="1:4" s="25" customFormat="1" x14ac:dyDescent="0.2">
      <c r="A159" s="24"/>
      <c r="B159" s="24"/>
      <c r="C159" s="24"/>
      <c r="D159" s="24"/>
    </row>
    <row r="160" spans="1:4" s="25" customFormat="1" x14ac:dyDescent="0.2">
      <c r="A160" s="24"/>
      <c r="B160" s="24"/>
      <c r="C160" s="24"/>
      <c r="D160" s="24"/>
    </row>
    <row r="161" spans="1:4" s="25" customFormat="1" x14ac:dyDescent="0.2">
      <c r="A161" s="24"/>
      <c r="B161" s="24"/>
      <c r="C161" s="24"/>
      <c r="D161" s="24"/>
    </row>
    <row r="162" spans="1:4" s="25" customFormat="1" x14ac:dyDescent="0.2">
      <c r="A162" s="24"/>
      <c r="B162" s="24"/>
      <c r="C162" s="24"/>
      <c r="D162" s="24"/>
    </row>
    <row r="163" spans="1:4" s="25" customFormat="1" x14ac:dyDescent="0.2">
      <c r="A163" s="24"/>
      <c r="B163" s="24"/>
      <c r="C163" s="24"/>
      <c r="D163" s="24"/>
    </row>
    <row r="164" spans="1:4" s="25" customFormat="1" x14ac:dyDescent="0.2">
      <c r="A164" s="24"/>
      <c r="B164" s="24"/>
      <c r="C164" s="24"/>
      <c r="D164" s="24"/>
    </row>
    <row r="165" spans="1:4" s="25" customFormat="1" x14ac:dyDescent="0.2">
      <c r="A165" s="24"/>
      <c r="B165" s="24"/>
      <c r="C165" s="24"/>
      <c r="D165" s="24"/>
    </row>
    <row r="166" spans="1:4" s="25" customFormat="1" x14ac:dyDescent="0.2">
      <c r="A166" s="24"/>
      <c r="B166" s="24"/>
      <c r="C166" s="24"/>
      <c r="D166" s="24"/>
    </row>
    <row r="167" spans="1:4" s="25" customFormat="1" x14ac:dyDescent="0.2">
      <c r="A167" s="24"/>
      <c r="B167" s="24"/>
      <c r="C167" s="24"/>
      <c r="D167" s="24"/>
    </row>
    <row r="168" spans="1:4" s="25" customFormat="1" x14ac:dyDescent="0.2">
      <c r="A168" s="24"/>
      <c r="B168" s="24"/>
      <c r="C168" s="24"/>
      <c r="D168" s="24"/>
    </row>
    <row r="169" spans="1:4" s="25" customFormat="1" x14ac:dyDescent="0.2">
      <c r="A169" s="24"/>
      <c r="B169" s="24"/>
      <c r="C169" s="24"/>
      <c r="D169" s="24"/>
    </row>
    <row r="170" spans="1:4" s="25" customFormat="1" x14ac:dyDescent="0.2">
      <c r="A170" s="24"/>
      <c r="B170" s="24"/>
      <c r="C170" s="24"/>
      <c r="D170" s="24"/>
    </row>
    <row r="171" spans="1:4" s="25" customFormat="1" x14ac:dyDescent="0.2">
      <c r="A171" s="24"/>
      <c r="B171" s="24"/>
      <c r="C171" s="24"/>
      <c r="D171" s="24"/>
    </row>
    <row r="172" spans="1:4" s="25" customFormat="1" x14ac:dyDescent="0.2">
      <c r="A172" s="24"/>
      <c r="B172" s="24"/>
      <c r="C172" s="24"/>
      <c r="D172" s="24"/>
    </row>
    <row r="173" spans="1:4" s="25" customFormat="1" x14ac:dyDescent="0.2">
      <c r="A173" s="24"/>
      <c r="B173" s="24"/>
      <c r="C173" s="24"/>
      <c r="D173" s="24"/>
    </row>
    <row r="174" spans="1:4" s="25" customFormat="1" x14ac:dyDescent="0.2">
      <c r="A174" s="24"/>
      <c r="B174" s="24"/>
      <c r="C174" s="24"/>
      <c r="D174" s="24"/>
    </row>
    <row r="175" spans="1:4" s="25" customFormat="1" x14ac:dyDescent="0.2">
      <c r="A175" s="24"/>
      <c r="B175" s="24"/>
      <c r="C175" s="24"/>
      <c r="D175" s="24"/>
    </row>
    <row r="176" spans="1:4" s="25" customFormat="1" x14ac:dyDescent="0.2">
      <c r="A176" s="24"/>
      <c r="B176" s="24"/>
      <c r="C176" s="24"/>
      <c r="D176" s="24"/>
    </row>
    <row r="177" spans="1:4" s="25" customFormat="1" x14ac:dyDescent="0.2">
      <c r="A177" s="24"/>
      <c r="B177" s="24"/>
      <c r="C177" s="24"/>
      <c r="D177" s="24"/>
    </row>
    <row r="178" spans="1:4" s="25" customFormat="1" x14ac:dyDescent="0.2">
      <c r="A178" s="24"/>
      <c r="B178" s="24"/>
      <c r="C178" s="24"/>
      <c r="D178" s="24"/>
    </row>
    <row r="179" spans="1:4" s="25" customFormat="1" x14ac:dyDescent="0.2">
      <c r="A179" s="24"/>
      <c r="B179" s="24"/>
      <c r="C179" s="24"/>
      <c r="D179" s="24"/>
    </row>
    <row r="180" spans="1:4" s="25" customFormat="1" x14ac:dyDescent="0.2">
      <c r="A180" s="24"/>
      <c r="B180" s="24"/>
      <c r="C180" s="24"/>
      <c r="D180" s="24"/>
    </row>
    <row r="181" spans="1:4" s="25" customFormat="1" x14ac:dyDescent="0.2">
      <c r="A181" s="24"/>
      <c r="B181" s="24"/>
      <c r="C181" s="24"/>
      <c r="D181" s="24"/>
    </row>
    <row r="182" spans="1:4" s="25" customFormat="1" x14ac:dyDescent="0.2">
      <c r="A182" s="24"/>
      <c r="B182" s="24"/>
      <c r="C182" s="24"/>
      <c r="D182" s="24"/>
    </row>
    <row r="183" spans="1:4" s="25" customFormat="1" x14ac:dyDescent="0.2">
      <c r="A183" s="24"/>
      <c r="B183" s="24"/>
      <c r="C183" s="24"/>
      <c r="D183" s="24"/>
    </row>
    <row r="184" spans="1:4" s="25" customFormat="1" x14ac:dyDescent="0.2">
      <c r="A184" s="24"/>
      <c r="B184" s="24"/>
      <c r="C184" s="24"/>
      <c r="D184" s="24"/>
    </row>
    <row r="185" spans="1:4" s="25" customFormat="1" x14ac:dyDescent="0.2">
      <c r="A185" s="24"/>
      <c r="B185" s="24"/>
      <c r="C185" s="24"/>
      <c r="D185" s="24"/>
    </row>
    <row r="186" spans="1:4" s="25" customFormat="1" x14ac:dyDescent="0.2">
      <c r="A186" s="24"/>
      <c r="B186" s="24"/>
      <c r="C186" s="24"/>
      <c r="D186" s="24"/>
    </row>
    <row r="187" spans="1:4" s="25" customFormat="1" x14ac:dyDescent="0.2">
      <c r="A187" s="24"/>
      <c r="B187" s="24"/>
      <c r="C187" s="24"/>
      <c r="D187" s="24"/>
    </row>
    <row r="188" spans="1:4" s="25" customFormat="1" x14ac:dyDescent="0.2">
      <c r="A188" s="24"/>
      <c r="B188" s="24"/>
      <c r="C188" s="24"/>
      <c r="D188" s="24"/>
    </row>
    <row r="189" spans="1:4" s="25" customFormat="1" x14ac:dyDescent="0.2">
      <c r="A189" s="24"/>
      <c r="B189" s="24"/>
      <c r="C189" s="24"/>
      <c r="D189" s="24"/>
    </row>
    <row r="190" spans="1:4" s="25" customFormat="1" x14ac:dyDescent="0.2">
      <c r="A190" s="24"/>
      <c r="B190" s="24"/>
      <c r="C190" s="24"/>
      <c r="D190" s="24"/>
    </row>
    <row r="191" spans="1:4" s="25" customFormat="1" x14ac:dyDescent="0.2">
      <c r="A191" s="24"/>
      <c r="B191" s="24"/>
      <c r="C191" s="24"/>
      <c r="D191" s="24"/>
    </row>
    <row r="192" spans="1:4" s="25" customFormat="1" x14ac:dyDescent="0.2">
      <c r="A192" s="24"/>
      <c r="B192" s="24"/>
      <c r="C192" s="24"/>
      <c r="D192" s="24"/>
    </row>
    <row r="193" spans="1:4" s="25" customFormat="1" x14ac:dyDescent="0.2">
      <c r="A193" s="24"/>
      <c r="B193" s="24"/>
      <c r="C193" s="24"/>
      <c r="D193" s="24"/>
    </row>
    <row r="194" spans="1:4" s="25" customFormat="1" x14ac:dyDescent="0.2">
      <c r="A194" s="24"/>
      <c r="B194" s="24"/>
      <c r="C194" s="24"/>
      <c r="D194" s="24"/>
    </row>
    <row r="195" spans="1:4" s="25" customFormat="1" ht="2.25" customHeight="1" x14ac:dyDescent="0.2">
      <c r="A195" s="24"/>
      <c r="B195" s="24"/>
      <c r="C195" s="24"/>
      <c r="D195" s="24"/>
    </row>
    <row r="196" spans="1:4" s="25" customFormat="1" hidden="1" x14ac:dyDescent="0.2">
      <c r="A196" s="24"/>
      <c r="B196" s="24"/>
      <c r="C196" s="24"/>
      <c r="D196" s="24"/>
    </row>
    <row r="197" spans="1:4" s="25" customFormat="1" hidden="1" x14ac:dyDescent="0.2">
      <c r="A197" s="24"/>
      <c r="B197" s="24"/>
      <c r="C197" s="24"/>
      <c r="D197" s="24"/>
    </row>
    <row r="198" spans="1:4" s="25" customFormat="1" hidden="1" x14ac:dyDescent="0.2">
      <c r="A198" s="24"/>
      <c r="B198" s="24"/>
      <c r="C198" s="24"/>
      <c r="D198" s="24"/>
    </row>
    <row r="199" spans="1:4" s="25" customFormat="1" hidden="1" x14ac:dyDescent="0.2">
      <c r="A199" s="24"/>
      <c r="B199" s="24"/>
      <c r="C199" s="24"/>
      <c r="D199" s="24"/>
    </row>
    <row r="200" spans="1:4" s="25" customFormat="1" hidden="1" x14ac:dyDescent="0.2">
      <c r="A200" s="24"/>
      <c r="B200" s="24"/>
      <c r="C200" s="24"/>
      <c r="D200" s="24"/>
    </row>
    <row r="201" spans="1:4" s="25" customFormat="1" hidden="1" x14ac:dyDescent="0.2">
      <c r="A201" s="24"/>
      <c r="B201" s="24"/>
      <c r="C201" s="24"/>
      <c r="D201" s="24"/>
    </row>
    <row r="202" spans="1:4" s="25" customFormat="1" hidden="1" x14ac:dyDescent="0.2">
      <c r="A202" s="24"/>
      <c r="B202" s="24"/>
      <c r="C202" s="24"/>
      <c r="D202" s="24"/>
    </row>
    <row r="203" spans="1:4" s="25" customFormat="1" hidden="1" x14ac:dyDescent="0.2">
      <c r="A203" s="24"/>
      <c r="B203" s="24"/>
      <c r="C203" s="24"/>
      <c r="D203" s="24"/>
    </row>
    <row r="204" spans="1:4" s="25" customFormat="1" hidden="1" x14ac:dyDescent="0.2">
      <c r="A204" s="24"/>
      <c r="B204" s="24"/>
      <c r="C204" s="24"/>
      <c r="D204" s="24"/>
    </row>
    <row r="205" spans="1:4" s="25" customFormat="1" hidden="1" x14ac:dyDescent="0.2">
      <c r="A205" s="24"/>
      <c r="B205" s="24"/>
      <c r="C205" s="24"/>
      <c r="D205" s="24"/>
    </row>
    <row r="206" spans="1:4" s="25" customFormat="1" hidden="1" x14ac:dyDescent="0.2">
      <c r="A206" s="24"/>
      <c r="B206" s="24"/>
      <c r="C206" s="24"/>
      <c r="D206" s="24"/>
    </row>
    <row r="207" spans="1:4" s="25" customFormat="1" hidden="1" x14ac:dyDescent="0.2">
      <c r="A207" s="24"/>
      <c r="B207" s="24"/>
      <c r="C207" s="24"/>
      <c r="D207" s="24"/>
    </row>
    <row r="208" spans="1:4" s="25" customFormat="1" hidden="1" x14ac:dyDescent="0.2">
      <c r="A208" s="24"/>
      <c r="B208" s="24"/>
      <c r="C208" s="24"/>
      <c r="D208" s="24"/>
    </row>
    <row r="209" spans="1:4" s="25" customFormat="1" hidden="1" x14ac:dyDescent="0.2">
      <c r="A209" s="24"/>
      <c r="B209" s="24"/>
      <c r="C209" s="24"/>
      <c r="D209" s="24"/>
    </row>
    <row r="210" spans="1:4" s="25" customFormat="1" hidden="1" x14ac:dyDescent="0.2">
      <c r="A210" s="24"/>
      <c r="B210" s="24"/>
      <c r="C210" s="24"/>
      <c r="D210" s="24"/>
    </row>
    <row r="211" spans="1:4" s="25" customFormat="1" hidden="1" x14ac:dyDescent="0.2">
      <c r="A211" s="24"/>
      <c r="B211" s="24"/>
      <c r="C211" s="24"/>
      <c r="D211" s="24"/>
    </row>
    <row r="212" spans="1:4" s="25" customFormat="1" ht="12" hidden="1" customHeight="1" x14ac:dyDescent="0.2">
      <c r="A212" s="24"/>
      <c r="B212" s="24"/>
      <c r="C212" s="24"/>
      <c r="D212" s="24"/>
    </row>
    <row r="213" spans="1:4" s="25" customFormat="1" ht="2.25" hidden="1" customHeight="1" x14ac:dyDescent="0.2">
      <c r="A213" s="24"/>
      <c r="B213" s="24"/>
      <c r="C213" s="24"/>
      <c r="D213" s="24"/>
    </row>
    <row r="214" spans="1:4" hidden="1" x14ac:dyDescent="0.2"/>
    <row r="215" spans="1:4" hidden="1" x14ac:dyDescent="0.2"/>
    <row r="216" spans="1:4" ht="2.25" customHeight="1" x14ac:dyDescent="0.2"/>
    <row r="217" spans="1:4" hidden="1" x14ac:dyDescent="0.2"/>
    <row r="218" spans="1:4" hidden="1" x14ac:dyDescent="0.2"/>
    <row r="219" spans="1:4" hidden="1" x14ac:dyDescent="0.2"/>
    <row r="220" spans="1:4" hidden="1" x14ac:dyDescent="0.2"/>
    <row r="221" spans="1:4" hidden="1" x14ac:dyDescent="0.2"/>
    <row r="222" spans="1:4" hidden="1" x14ac:dyDescent="0.2"/>
    <row r="223" spans="1:4" hidden="1" x14ac:dyDescent="0.2"/>
    <row r="224" spans="1: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sheetData>
  <sheetProtection algorithmName="SHA-512" hashValue="RDEmRejL1hW3WRR8PkGITtHsZsg7AAYifGiHlAwy5Cs5+A3lZxtZcIoqNUqsu7uTGAPo5XczVUZo1bSvhM53mw==" saltValue="pgJaTctqMjV6wkVe3Hrf5w==" spinCount="100000" sheet="1" formatCells="0" selectLockedCells="1" pivotTables="0"/>
  <mergeCells count="21">
    <mergeCell ref="B30:E33"/>
    <mergeCell ref="B44:E44"/>
    <mergeCell ref="B12:E12"/>
    <mergeCell ref="A45:F45"/>
    <mergeCell ref="B36:E37"/>
    <mergeCell ref="B42:E42"/>
    <mergeCell ref="B43:E43"/>
    <mergeCell ref="B41:E41"/>
    <mergeCell ref="B35:E35"/>
    <mergeCell ref="B13:E13"/>
    <mergeCell ref="C16:E16"/>
    <mergeCell ref="D29:G29"/>
    <mergeCell ref="A1:D9"/>
    <mergeCell ref="C10:E10"/>
    <mergeCell ref="C20:E20"/>
    <mergeCell ref="C19:E19"/>
    <mergeCell ref="C17:E17"/>
    <mergeCell ref="C18:E18"/>
    <mergeCell ref="B17:B18"/>
    <mergeCell ref="C15:E15"/>
    <mergeCell ref="B11:E11"/>
  </mergeCells>
  <dataValidations count="1">
    <dataValidation type="list" allowBlank="1" showInputMessage="1" showErrorMessage="1" sqref="D23:D24" xr:uid="{00000000-0002-0000-0000-000000000000}">
      <formula1>$K$77:$K$103</formula1>
    </dataValidation>
  </dataValidations>
  <pageMargins left="0.78740157499999996" right="0.78740157499999996" top="0.984251969" bottom="0.984251969" header="0.4921259845" footer="0.4921259845"/>
  <pageSetup paperSize="9" scale="77"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B5419-33B9-49E3-8F7F-660B2BF6B283}">
  <dimension ref="A1:K237"/>
  <sheetViews>
    <sheetView zoomScale="150" zoomScaleNormal="150" zoomScaleSheetLayoutView="114" zoomScalePageLayoutView="160" workbookViewId="0">
      <selection sqref="A1:XFD1048576"/>
    </sheetView>
  </sheetViews>
  <sheetFormatPr baseColWidth="10" defaultColWidth="10.85546875" defaultRowHeight="12.75" x14ac:dyDescent="0.2"/>
  <cols>
    <col min="1" max="1" width="4.28515625" style="13" customWidth="1"/>
    <col min="2" max="2" width="46.7109375" style="13" customWidth="1"/>
    <col min="3" max="3" width="9.28515625" style="13" customWidth="1"/>
    <col min="4" max="4" width="12" style="13" customWidth="1"/>
    <col min="5" max="5" width="12.42578125" style="10" customWidth="1"/>
    <col min="6" max="6" width="3" style="10" customWidth="1"/>
    <col min="7" max="16384" width="10.85546875" style="10"/>
  </cols>
  <sheetData>
    <row r="1" spans="1:5" x14ac:dyDescent="0.2">
      <c r="A1" s="94"/>
      <c r="B1" s="94"/>
      <c r="C1" s="94"/>
      <c r="D1" s="94"/>
    </row>
    <row r="2" spans="1:5" x14ac:dyDescent="0.2">
      <c r="A2" s="94"/>
      <c r="B2" s="94"/>
      <c r="C2" s="94"/>
      <c r="D2" s="94"/>
      <c r="E2" s="11"/>
    </row>
    <row r="3" spans="1:5" x14ac:dyDescent="0.2">
      <c r="A3" s="94"/>
      <c r="B3" s="94"/>
      <c r="C3" s="94"/>
      <c r="D3" s="94"/>
      <c r="E3" s="11"/>
    </row>
    <row r="4" spans="1:5" x14ac:dyDescent="0.2">
      <c r="A4" s="94"/>
      <c r="B4" s="94"/>
      <c r="C4" s="94"/>
      <c r="D4" s="94"/>
      <c r="E4" s="11"/>
    </row>
    <row r="5" spans="1:5" x14ac:dyDescent="0.2">
      <c r="A5" s="94"/>
      <c r="B5" s="94"/>
      <c r="C5" s="94"/>
      <c r="D5" s="94"/>
      <c r="E5" s="11"/>
    </row>
    <row r="6" spans="1:5" x14ac:dyDescent="0.2">
      <c r="A6" s="94"/>
      <c r="B6" s="94"/>
      <c r="C6" s="94"/>
      <c r="D6" s="94"/>
      <c r="E6" s="11"/>
    </row>
    <row r="7" spans="1:5" x14ac:dyDescent="0.2">
      <c r="A7" s="94"/>
      <c r="B7" s="94"/>
      <c r="C7" s="94"/>
      <c r="D7" s="94"/>
      <c r="E7" s="11"/>
    </row>
    <row r="8" spans="1:5" hidden="1" x14ac:dyDescent="0.2">
      <c r="A8" s="94"/>
      <c r="B8" s="94"/>
      <c r="C8" s="94"/>
      <c r="D8" s="94"/>
    </row>
    <row r="9" spans="1:5" ht="2.25" customHeight="1" x14ac:dyDescent="0.2">
      <c r="A9" s="94"/>
      <c r="B9" s="94"/>
      <c r="C9" s="94"/>
      <c r="D9" s="94"/>
    </row>
    <row r="10" spans="1:5" ht="15" customHeight="1" x14ac:dyDescent="0.2">
      <c r="A10" s="12"/>
      <c r="B10" s="12"/>
      <c r="C10" s="95"/>
      <c r="D10" s="95"/>
      <c r="E10" s="95"/>
    </row>
    <row r="11" spans="1:5" ht="22.5" customHeight="1" x14ac:dyDescent="0.2">
      <c r="A11" s="12"/>
      <c r="B11" s="103" t="s">
        <v>329</v>
      </c>
      <c r="C11" s="104"/>
      <c r="D11" s="104"/>
      <c r="E11" s="105"/>
    </row>
    <row r="12" spans="1:5" ht="20.25" customHeight="1" x14ac:dyDescent="0.3">
      <c r="B12" s="116" t="s">
        <v>317</v>
      </c>
      <c r="C12" s="117"/>
      <c r="D12" s="117"/>
      <c r="E12" s="118"/>
    </row>
    <row r="13" spans="1:5" ht="20.25" customHeight="1" x14ac:dyDescent="0.25">
      <c r="B13" s="124" t="s">
        <v>318</v>
      </c>
      <c r="C13" s="125"/>
      <c r="D13" s="125"/>
      <c r="E13" s="126"/>
    </row>
    <row r="14" spans="1:5" ht="5.25" customHeight="1" x14ac:dyDescent="0.2">
      <c r="B14" s="12"/>
      <c r="C14" s="12"/>
      <c r="D14" s="12"/>
      <c r="E14" s="14"/>
    </row>
    <row r="15" spans="1:5" ht="16.5" customHeight="1" x14ac:dyDescent="0.2">
      <c r="B15" s="15" t="s">
        <v>316</v>
      </c>
      <c r="C15" s="97"/>
      <c r="D15" s="97"/>
      <c r="E15" s="97"/>
    </row>
    <row r="16" spans="1:5" ht="16.5" customHeight="1" x14ac:dyDescent="0.2">
      <c r="B16" s="15" t="s">
        <v>315</v>
      </c>
      <c r="C16" s="97"/>
      <c r="D16" s="97"/>
      <c r="E16" s="97"/>
    </row>
    <row r="17" spans="1:7" ht="16.5" customHeight="1" x14ac:dyDescent="0.2">
      <c r="B17" s="101" t="s">
        <v>314</v>
      </c>
      <c r="C17" s="97"/>
      <c r="D17" s="97"/>
      <c r="E17" s="97"/>
    </row>
    <row r="18" spans="1:7" ht="16.5" customHeight="1" x14ac:dyDescent="0.2">
      <c r="B18" s="102"/>
      <c r="C18" s="98"/>
      <c r="D18" s="99"/>
      <c r="E18" s="100"/>
    </row>
    <row r="19" spans="1:7" ht="16.5" customHeight="1" x14ac:dyDescent="0.2">
      <c r="B19" s="15" t="s">
        <v>313</v>
      </c>
      <c r="C19" s="97"/>
      <c r="D19" s="97"/>
      <c r="E19" s="97"/>
    </row>
    <row r="20" spans="1:7" ht="16.5" customHeight="1" x14ac:dyDescent="0.2">
      <c r="B20" s="15" t="s">
        <v>312</v>
      </c>
      <c r="C20" s="96"/>
      <c r="D20" s="97"/>
      <c r="E20" s="97"/>
    </row>
    <row r="21" spans="1:7" ht="7.5" customHeight="1" x14ac:dyDescent="0.2">
      <c r="E21" s="14"/>
    </row>
    <row r="22" spans="1:7" ht="40.5" customHeight="1" x14ac:dyDescent="0.2">
      <c r="B22" s="16" t="s">
        <v>311</v>
      </c>
      <c r="C22" s="17" t="s">
        <v>331</v>
      </c>
      <c r="D22" s="18" t="s">
        <v>309</v>
      </c>
      <c r="E22" s="19" t="s">
        <v>308</v>
      </c>
    </row>
    <row r="23" spans="1:7" s="20" customFormat="1" ht="18.75" customHeight="1" x14ac:dyDescent="0.2">
      <c r="B23" s="21" t="s">
        <v>319</v>
      </c>
      <c r="C23" s="22">
        <v>16.36</v>
      </c>
      <c r="D23" s="9">
        <v>0</v>
      </c>
      <c r="E23" s="23">
        <f>C23*D23</f>
        <v>0</v>
      </c>
    </row>
    <row r="24" spans="1:7" s="20" customFormat="1" ht="19.5" customHeight="1" x14ac:dyDescent="0.2">
      <c r="B24" s="21" t="s">
        <v>320</v>
      </c>
      <c r="C24" s="22">
        <v>33.82</v>
      </c>
      <c r="D24" s="9">
        <v>0</v>
      </c>
      <c r="E24" s="23">
        <f>C24*D24</f>
        <v>0</v>
      </c>
    </row>
    <row r="25" spans="1:7" s="25" customFormat="1" ht="7.5" customHeight="1" x14ac:dyDescent="0.2">
      <c r="A25" s="24"/>
      <c r="B25" s="24"/>
      <c r="C25" s="24"/>
      <c r="D25" s="24"/>
    </row>
    <row r="26" spans="1:7" s="25" customFormat="1" ht="15.75" customHeight="1" x14ac:dyDescent="0.2">
      <c r="A26" s="24"/>
      <c r="B26" s="24"/>
      <c r="C26" s="24"/>
      <c r="D26" s="26" t="s">
        <v>307</v>
      </c>
      <c r="E26" s="27">
        <f>SUM(E23:E24)</f>
        <v>0</v>
      </c>
    </row>
    <row r="27" spans="1:7" s="25" customFormat="1" ht="15.75" customHeight="1" x14ac:dyDescent="0.2">
      <c r="A27" s="24"/>
      <c r="B27" s="24"/>
      <c r="C27" s="24"/>
      <c r="D27" s="28" t="s">
        <v>306</v>
      </c>
      <c r="E27" s="27">
        <f>E26*21%</f>
        <v>0</v>
      </c>
    </row>
    <row r="28" spans="1:7" s="25" customFormat="1" ht="21" customHeight="1" x14ac:dyDescent="0.2">
      <c r="A28" s="24"/>
      <c r="B28" s="24"/>
      <c r="C28" s="24"/>
      <c r="D28" s="26" t="s">
        <v>305</v>
      </c>
      <c r="E28" s="27">
        <f>E26+E27</f>
        <v>0</v>
      </c>
    </row>
    <row r="29" spans="1:7" s="25" customFormat="1" ht="21" customHeight="1" x14ac:dyDescent="0.2">
      <c r="A29" s="24"/>
      <c r="B29" s="24"/>
      <c r="C29" s="24"/>
      <c r="D29" s="127"/>
      <c r="E29" s="127"/>
      <c r="F29" s="127"/>
      <c r="G29" s="127"/>
    </row>
    <row r="30" spans="1:7" s="25" customFormat="1" ht="40.5" customHeight="1" x14ac:dyDescent="0.2">
      <c r="A30" s="24"/>
      <c r="B30" s="106" t="s">
        <v>328</v>
      </c>
      <c r="C30" s="107"/>
      <c r="D30" s="107"/>
      <c r="E30" s="108"/>
    </row>
    <row r="31" spans="1:7" s="25" customFormat="1" ht="41.25" customHeight="1" x14ac:dyDescent="0.2">
      <c r="A31" s="24"/>
      <c r="B31" s="109"/>
      <c r="C31" s="110"/>
      <c r="D31" s="110"/>
      <c r="E31" s="111"/>
    </row>
    <row r="32" spans="1:7" s="25" customFormat="1" ht="49.5" customHeight="1" x14ac:dyDescent="0.2">
      <c r="A32" s="24"/>
      <c r="B32" s="109"/>
      <c r="C32" s="110"/>
      <c r="D32" s="110"/>
      <c r="E32" s="111"/>
    </row>
    <row r="33" spans="1:6" s="25" customFormat="1" ht="113.25" customHeight="1" x14ac:dyDescent="0.2">
      <c r="A33" s="24"/>
      <c r="B33" s="112"/>
      <c r="C33" s="113"/>
      <c r="D33" s="113"/>
      <c r="E33" s="114"/>
    </row>
    <row r="34" spans="1:6" s="25" customFormat="1" ht="10.5" customHeight="1" x14ac:dyDescent="0.2">
      <c r="A34" s="24"/>
      <c r="B34" s="29"/>
      <c r="C34" s="29"/>
      <c r="D34" s="29"/>
      <c r="E34" s="29"/>
    </row>
    <row r="35" spans="1:6" s="25" customFormat="1" ht="45" customHeight="1" x14ac:dyDescent="0.2">
      <c r="A35" s="24"/>
      <c r="B35" s="122" t="s">
        <v>327</v>
      </c>
      <c r="C35" s="123"/>
      <c r="D35" s="123"/>
      <c r="E35" s="123"/>
    </row>
    <row r="36" spans="1:6" s="25" customFormat="1" ht="31.5" customHeight="1" x14ac:dyDescent="0.2">
      <c r="A36" s="24"/>
      <c r="B36" s="120" t="s">
        <v>323</v>
      </c>
      <c r="C36" s="121"/>
      <c r="D36" s="121"/>
      <c r="E36" s="121"/>
    </row>
    <row r="37" spans="1:6" s="25" customFormat="1" ht="31.5" customHeight="1" x14ac:dyDescent="0.2">
      <c r="A37" s="24"/>
      <c r="B37" s="121"/>
      <c r="C37" s="121"/>
      <c r="D37" s="121"/>
      <c r="E37" s="121"/>
    </row>
    <row r="38" spans="1:6" s="25" customFormat="1" ht="7.5" customHeight="1" x14ac:dyDescent="0.2">
      <c r="A38" s="24"/>
      <c r="B38" s="30"/>
      <c r="C38" s="30"/>
      <c r="D38" s="30"/>
      <c r="E38" s="30"/>
    </row>
    <row r="39" spans="1:6" s="33" customFormat="1" ht="14.25" customHeight="1" x14ac:dyDescent="0.2">
      <c r="A39" s="31"/>
      <c r="B39" s="34" t="s">
        <v>304</v>
      </c>
      <c r="C39" s="34"/>
      <c r="D39" s="34"/>
      <c r="E39" s="32"/>
    </row>
    <row r="40" spans="1:6" s="33" customFormat="1" ht="16.5" customHeight="1" x14ac:dyDescent="0.2">
      <c r="A40" s="31"/>
      <c r="B40" s="34" t="s">
        <v>321</v>
      </c>
      <c r="C40" s="34"/>
      <c r="D40" s="34"/>
      <c r="E40" s="32"/>
    </row>
    <row r="41" spans="1:6" s="33" customFormat="1" ht="52.5" customHeight="1" x14ac:dyDescent="0.2">
      <c r="A41" s="31"/>
      <c r="B41" s="115" t="s">
        <v>322</v>
      </c>
      <c r="C41" s="115"/>
      <c r="D41" s="115"/>
      <c r="E41" s="115"/>
    </row>
    <row r="42" spans="1:6" s="36" customFormat="1" ht="15.75" customHeight="1" x14ac:dyDescent="0.25">
      <c r="A42" s="35"/>
      <c r="B42" s="115" t="s">
        <v>303</v>
      </c>
      <c r="C42" s="115"/>
      <c r="D42" s="115"/>
      <c r="E42" s="115"/>
    </row>
    <row r="43" spans="1:6" s="36" customFormat="1" ht="14.25" customHeight="1" x14ac:dyDescent="0.25">
      <c r="A43" s="35"/>
      <c r="B43" s="115" t="s">
        <v>302</v>
      </c>
      <c r="C43" s="115"/>
      <c r="D43" s="115"/>
      <c r="E43" s="115"/>
    </row>
    <row r="44" spans="1:6" s="33" customFormat="1" ht="36" customHeight="1" x14ac:dyDescent="0.2">
      <c r="A44" s="31"/>
      <c r="B44" s="115" t="s">
        <v>301</v>
      </c>
      <c r="C44" s="115"/>
      <c r="D44" s="115"/>
      <c r="E44" s="115"/>
    </row>
    <row r="45" spans="1:6" s="25" customFormat="1" ht="60.75" customHeight="1" x14ac:dyDescent="0.2">
      <c r="A45" s="119" t="s">
        <v>300</v>
      </c>
      <c r="B45" s="119"/>
      <c r="C45" s="119"/>
      <c r="D45" s="119"/>
      <c r="E45" s="119"/>
      <c r="F45" s="119"/>
    </row>
    <row r="46" spans="1:6" s="25" customFormat="1" x14ac:dyDescent="0.2">
      <c r="A46" s="24"/>
      <c r="B46" s="31"/>
      <c r="C46" s="31"/>
      <c r="D46" s="31"/>
    </row>
    <row r="47" spans="1:6" s="25" customFormat="1" x14ac:dyDescent="0.2">
      <c r="A47" s="24"/>
      <c r="B47" s="31"/>
      <c r="C47" s="31"/>
      <c r="D47" s="31"/>
    </row>
    <row r="48" spans="1:6" s="25" customFormat="1" x14ac:dyDescent="0.2">
      <c r="A48" s="24"/>
      <c r="B48" s="31"/>
      <c r="C48" s="31"/>
      <c r="D48" s="31"/>
    </row>
    <row r="49" spans="1:5" s="25" customFormat="1" x14ac:dyDescent="0.2">
      <c r="A49" s="24"/>
      <c r="B49" s="31"/>
      <c r="C49" s="31"/>
      <c r="D49" s="31"/>
    </row>
    <row r="50" spans="1:5" s="25" customFormat="1" x14ac:dyDescent="0.2">
      <c r="A50" s="24"/>
      <c r="B50" s="31"/>
      <c r="C50" s="31"/>
      <c r="D50" s="31"/>
    </row>
    <row r="51" spans="1:5" s="25" customFormat="1" ht="36.75" customHeight="1" x14ac:dyDescent="0.2">
      <c r="A51" s="37"/>
      <c r="B51" s="31"/>
      <c r="C51" s="31"/>
      <c r="D51" s="31"/>
      <c r="E51" s="38"/>
    </row>
    <row r="52" spans="1:5" s="25" customFormat="1" x14ac:dyDescent="0.2">
      <c r="A52" s="24"/>
      <c r="B52" s="24"/>
      <c r="C52" s="24"/>
      <c r="D52" s="24"/>
    </row>
    <row r="53" spans="1:5" s="25" customFormat="1" x14ac:dyDescent="0.2">
      <c r="A53" s="24"/>
      <c r="B53" s="24"/>
      <c r="C53" s="24"/>
      <c r="D53" s="24"/>
    </row>
    <row r="54" spans="1:5" s="25" customFormat="1" x14ac:dyDescent="0.2">
      <c r="A54" s="24"/>
      <c r="B54" s="24"/>
      <c r="C54" s="24"/>
      <c r="D54" s="24"/>
    </row>
    <row r="55" spans="1:5" s="25" customFormat="1" x14ac:dyDescent="0.2">
      <c r="A55" s="24"/>
      <c r="B55" s="24"/>
      <c r="C55" s="24"/>
      <c r="D55" s="24"/>
    </row>
    <row r="56" spans="1:5" s="25" customFormat="1" x14ac:dyDescent="0.2">
      <c r="A56" s="24"/>
      <c r="B56" s="24"/>
      <c r="C56" s="24"/>
      <c r="D56" s="24"/>
    </row>
    <row r="57" spans="1:5" s="25" customFormat="1" x14ac:dyDescent="0.2">
      <c r="A57" s="24"/>
      <c r="B57" s="24"/>
      <c r="C57" s="24"/>
      <c r="D57" s="24"/>
    </row>
    <row r="58" spans="1:5" s="25" customFormat="1" x14ac:dyDescent="0.2">
      <c r="A58" s="24"/>
      <c r="B58" s="24"/>
      <c r="C58" s="24"/>
      <c r="D58" s="24"/>
    </row>
    <row r="59" spans="1:5" s="25" customFormat="1" x14ac:dyDescent="0.2">
      <c r="A59" s="24"/>
      <c r="B59" s="24"/>
      <c r="C59" s="24"/>
      <c r="D59" s="24"/>
    </row>
    <row r="60" spans="1:5" s="25" customFormat="1" x14ac:dyDescent="0.2">
      <c r="A60" s="24"/>
      <c r="B60" s="24"/>
      <c r="C60" s="24"/>
      <c r="D60" s="24"/>
    </row>
    <row r="61" spans="1:5" s="25" customFormat="1" x14ac:dyDescent="0.2">
      <c r="A61" s="24"/>
      <c r="B61" s="24"/>
      <c r="C61" s="24"/>
      <c r="D61" s="24"/>
    </row>
    <row r="62" spans="1:5" s="25" customFormat="1" x14ac:dyDescent="0.2">
      <c r="A62" s="24"/>
      <c r="B62" s="24"/>
      <c r="C62" s="24"/>
      <c r="D62" s="24"/>
    </row>
    <row r="63" spans="1:5" s="25" customFormat="1" x14ac:dyDescent="0.2">
      <c r="A63" s="24"/>
      <c r="B63" s="24"/>
      <c r="C63" s="24"/>
      <c r="D63" s="24"/>
    </row>
    <row r="64" spans="1:5" s="25" customFormat="1" x14ac:dyDescent="0.2">
      <c r="A64" s="24"/>
      <c r="B64" s="24"/>
      <c r="C64" s="24"/>
      <c r="D64" s="24"/>
    </row>
    <row r="65" spans="1:11" s="25" customFormat="1" x14ac:dyDescent="0.2">
      <c r="A65" s="24"/>
      <c r="B65" s="24"/>
      <c r="C65" s="24"/>
      <c r="D65" s="24"/>
    </row>
    <row r="66" spans="1:11" s="25" customFormat="1" x14ac:dyDescent="0.2">
      <c r="A66" s="24"/>
      <c r="B66" s="24"/>
      <c r="C66" s="24"/>
      <c r="D66" s="24"/>
    </row>
    <row r="67" spans="1:11" s="25" customFormat="1" x14ac:dyDescent="0.2">
      <c r="A67" s="24"/>
      <c r="B67" s="24"/>
      <c r="C67" s="24"/>
      <c r="D67" s="24"/>
    </row>
    <row r="68" spans="1:11" s="25" customFormat="1" x14ac:dyDescent="0.2">
      <c r="A68" s="24"/>
      <c r="B68" s="24"/>
      <c r="C68" s="24"/>
      <c r="D68" s="24"/>
    </row>
    <row r="69" spans="1:11" s="25" customFormat="1" x14ac:dyDescent="0.2">
      <c r="A69" s="24"/>
      <c r="B69" s="24"/>
      <c r="C69" s="24"/>
      <c r="D69" s="24"/>
    </row>
    <row r="70" spans="1:11" s="25" customFormat="1" x14ac:dyDescent="0.2">
      <c r="A70" s="24"/>
      <c r="B70" s="24"/>
      <c r="C70" s="24"/>
      <c r="D70" s="24"/>
    </row>
    <row r="71" spans="1:11" s="25" customFormat="1" x14ac:dyDescent="0.2">
      <c r="A71" s="24"/>
      <c r="B71" s="24"/>
      <c r="C71" s="24"/>
      <c r="D71" s="24"/>
    </row>
    <row r="72" spans="1:11" s="25" customFormat="1" x14ac:dyDescent="0.2">
      <c r="A72" s="24"/>
      <c r="B72" s="24"/>
      <c r="C72" s="24"/>
      <c r="D72" s="24"/>
    </row>
    <row r="73" spans="1:11" s="25" customFormat="1" x14ac:dyDescent="0.2">
      <c r="A73" s="24"/>
      <c r="B73" s="24"/>
      <c r="C73" s="24"/>
      <c r="D73" s="24"/>
    </row>
    <row r="74" spans="1:11" s="25" customFormat="1" x14ac:dyDescent="0.2">
      <c r="A74" s="24"/>
      <c r="B74" s="24"/>
      <c r="C74" s="24"/>
      <c r="D74" s="24"/>
    </row>
    <row r="75" spans="1:11" s="25" customFormat="1" x14ac:dyDescent="0.2">
      <c r="A75" s="24"/>
      <c r="B75" s="24"/>
      <c r="C75" s="24"/>
      <c r="D75" s="24"/>
    </row>
    <row r="76" spans="1:11" s="25" customFormat="1" x14ac:dyDescent="0.2">
      <c r="A76" s="24"/>
      <c r="B76" s="24"/>
      <c r="C76" s="24"/>
      <c r="D76" s="24"/>
    </row>
    <row r="77" spans="1:11" s="25" customFormat="1" x14ac:dyDescent="0.2">
      <c r="A77" s="24"/>
      <c r="B77" s="24"/>
      <c r="C77" s="24"/>
      <c r="D77" s="24"/>
      <c r="K77" s="25">
        <v>0</v>
      </c>
    </row>
    <row r="78" spans="1:11" s="25" customFormat="1" x14ac:dyDescent="0.2">
      <c r="A78" s="24"/>
      <c r="B78" s="24"/>
      <c r="C78" s="24"/>
      <c r="D78" s="24"/>
      <c r="K78" s="25">
        <v>6</v>
      </c>
    </row>
    <row r="79" spans="1:11" s="25" customFormat="1" x14ac:dyDescent="0.2">
      <c r="A79" s="24"/>
      <c r="B79" s="24"/>
      <c r="C79" s="24"/>
      <c r="D79" s="24"/>
      <c r="K79" s="25">
        <v>12</v>
      </c>
    </row>
    <row r="80" spans="1:11" s="25" customFormat="1" ht="12" customHeight="1" x14ac:dyDescent="0.2">
      <c r="A80" s="24"/>
      <c r="B80" s="24"/>
      <c r="C80" s="24"/>
      <c r="D80" s="24"/>
      <c r="K80" s="25">
        <v>18</v>
      </c>
    </row>
    <row r="81" spans="1:11" s="25" customFormat="1" ht="12" customHeight="1" x14ac:dyDescent="0.2">
      <c r="A81" s="24"/>
      <c r="B81" s="24"/>
      <c r="C81" s="24"/>
      <c r="D81" s="24"/>
      <c r="K81" s="25">
        <v>24</v>
      </c>
    </row>
    <row r="82" spans="1:11" s="25" customFormat="1" x14ac:dyDescent="0.2">
      <c r="A82" s="24"/>
      <c r="B82" s="24"/>
      <c r="C82" s="24"/>
      <c r="D82" s="24"/>
      <c r="K82" s="25">
        <v>30</v>
      </c>
    </row>
    <row r="83" spans="1:11" s="25" customFormat="1" x14ac:dyDescent="0.2">
      <c r="A83" s="24"/>
      <c r="B83" s="24"/>
      <c r="C83" s="24"/>
      <c r="D83" s="24"/>
      <c r="K83" s="25">
        <v>36</v>
      </c>
    </row>
    <row r="84" spans="1:11" s="25" customFormat="1" x14ac:dyDescent="0.2">
      <c r="A84" s="24"/>
      <c r="B84" s="24"/>
      <c r="C84" s="24"/>
      <c r="D84" s="24"/>
      <c r="K84" s="25">
        <v>42</v>
      </c>
    </row>
    <row r="85" spans="1:11" s="25" customFormat="1" x14ac:dyDescent="0.2">
      <c r="A85" s="24"/>
      <c r="B85" s="24"/>
      <c r="C85" s="24"/>
      <c r="D85" s="24"/>
      <c r="K85" s="25">
        <v>48</v>
      </c>
    </row>
    <row r="86" spans="1:11" s="25" customFormat="1" x14ac:dyDescent="0.2">
      <c r="A86" s="24"/>
      <c r="B86" s="24"/>
      <c r="C86" s="24"/>
      <c r="D86" s="24"/>
      <c r="K86" s="25">
        <v>54</v>
      </c>
    </row>
    <row r="87" spans="1:11" s="25" customFormat="1" x14ac:dyDescent="0.2">
      <c r="A87" s="24"/>
      <c r="B87" s="24"/>
      <c r="C87" s="24"/>
      <c r="D87" s="24"/>
      <c r="K87" s="25">
        <v>60</v>
      </c>
    </row>
    <row r="88" spans="1:11" s="25" customFormat="1" x14ac:dyDescent="0.2">
      <c r="A88" s="24"/>
      <c r="B88" s="24"/>
      <c r="C88" s="24"/>
      <c r="D88" s="24"/>
      <c r="K88" s="25">
        <v>66</v>
      </c>
    </row>
    <row r="89" spans="1:11" s="25" customFormat="1" x14ac:dyDescent="0.2">
      <c r="A89" s="24"/>
      <c r="B89" s="24"/>
      <c r="C89" s="24"/>
      <c r="D89" s="24"/>
      <c r="K89" s="25">
        <v>72</v>
      </c>
    </row>
    <row r="90" spans="1:11" s="25" customFormat="1" x14ac:dyDescent="0.2">
      <c r="A90" s="24"/>
      <c r="B90" s="24"/>
      <c r="C90" s="24"/>
      <c r="D90" s="24"/>
      <c r="K90" s="25">
        <v>78</v>
      </c>
    </row>
    <row r="91" spans="1:11" s="25" customFormat="1" x14ac:dyDescent="0.2">
      <c r="A91" s="24"/>
      <c r="B91" s="24"/>
      <c r="C91" s="24"/>
      <c r="D91" s="24"/>
      <c r="K91" s="25">
        <v>84</v>
      </c>
    </row>
    <row r="92" spans="1:11" s="25" customFormat="1" x14ac:dyDescent="0.2">
      <c r="A92" s="24"/>
      <c r="B92" s="24"/>
      <c r="C92" s="24"/>
      <c r="D92" s="24"/>
      <c r="K92" s="25">
        <v>90</v>
      </c>
    </row>
    <row r="93" spans="1:11" s="25" customFormat="1" x14ac:dyDescent="0.2">
      <c r="A93" s="24"/>
      <c r="B93" s="24"/>
      <c r="C93" s="24"/>
      <c r="D93" s="24"/>
      <c r="K93" s="25">
        <v>96</v>
      </c>
    </row>
    <row r="94" spans="1:11" s="25" customFormat="1" x14ac:dyDescent="0.2">
      <c r="A94" s="24"/>
      <c r="B94" s="24"/>
      <c r="C94" s="24"/>
      <c r="D94" s="24"/>
      <c r="K94" s="25">
        <v>102</v>
      </c>
    </row>
    <row r="95" spans="1:11" s="25" customFormat="1" x14ac:dyDescent="0.2">
      <c r="A95" s="24"/>
      <c r="B95" s="24"/>
      <c r="C95" s="24"/>
      <c r="D95" s="24"/>
      <c r="K95" s="25">
        <v>108</v>
      </c>
    </row>
    <row r="96" spans="1:11" s="25" customFormat="1" x14ac:dyDescent="0.2">
      <c r="A96" s="24"/>
      <c r="B96" s="24"/>
      <c r="C96" s="24"/>
      <c r="D96" s="24"/>
      <c r="K96" s="25">
        <v>114</v>
      </c>
    </row>
    <row r="97" spans="1:11" s="25" customFormat="1" x14ac:dyDescent="0.2">
      <c r="A97" s="24"/>
      <c r="B97" s="24"/>
      <c r="C97" s="24"/>
      <c r="D97" s="24"/>
      <c r="K97" s="25">
        <v>120</v>
      </c>
    </row>
    <row r="98" spans="1:11" s="25" customFormat="1" x14ac:dyDescent="0.2">
      <c r="A98" s="24"/>
      <c r="B98" s="24"/>
      <c r="C98" s="24"/>
      <c r="D98" s="24"/>
      <c r="K98" s="25">
        <v>126</v>
      </c>
    </row>
    <row r="99" spans="1:11" s="25" customFormat="1" x14ac:dyDescent="0.2">
      <c r="A99" s="24"/>
      <c r="B99" s="24"/>
      <c r="C99" s="24"/>
      <c r="D99" s="24"/>
      <c r="K99" s="25">
        <v>132</v>
      </c>
    </row>
    <row r="100" spans="1:11" s="25" customFormat="1" x14ac:dyDescent="0.2">
      <c r="A100" s="24"/>
      <c r="B100" s="24"/>
      <c r="C100" s="24"/>
      <c r="D100" s="24"/>
      <c r="K100" s="25">
        <v>138</v>
      </c>
    </row>
    <row r="101" spans="1:11" s="25" customFormat="1" x14ac:dyDescent="0.2">
      <c r="A101" s="24"/>
      <c r="B101" s="24"/>
      <c r="C101" s="24"/>
      <c r="D101" s="24"/>
      <c r="K101" s="25">
        <v>144</v>
      </c>
    </row>
    <row r="102" spans="1:11" s="25" customFormat="1" x14ac:dyDescent="0.2">
      <c r="A102" s="24"/>
      <c r="B102" s="24"/>
      <c r="C102" s="24"/>
      <c r="D102" s="24"/>
      <c r="K102" s="25">
        <v>150</v>
      </c>
    </row>
    <row r="103" spans="1:11" s="25" customFormat="1" x14ac:dyDescent="0.2">
      <c r="A103" s="24"/>
      <c r="B103" s="24"/>
      <c r="C103" s="24"/>
      <c r="D103" s="24"/>
      <c r="K103" s="25">
        <v>156</v>
      </c>
    </row>
    <row r="104" spans="1:11" s="25" customFormat="1" x14ac:dyDescent="0.2">
      <c r="A104" s="24"/>
      <c r="B104" s="24"/>
      <c r="C104" s="24"/>
      <c r="D104" s="24"/>
      <c r="K104" s="25">
        <v>162</v>
      </c>
    </row>
    <row r="105" spans="1:11" s="25" customFormat="1" x14ac:dyDescent="0.2">
      <c r="A105" s="24"/>
      <c r="B105" s="24"/>
      <c r="C105" s="24"/>
      <c r="D105" s="24"/>
      <c r="K105" s="25">
        <v>168</v>
      </c>
    </row>
    <row r="106" spans="1:11" s="25" customFormat="1" x14ac:dyDescent="0.2">
      <c r="A106" s="24"/>
      <c r="B106" s="24"/>
      <c r="C106" s="24"/>
      <c r="D106" s="24"/>
      <c r="K106" s="25">
        <v>174</v>
      </c>
    </row>
    <row r="107" spans="1:11" s="25" customFormat="1" x14ac:dyDescent="0.2">
      <c r="A107" s="24"/>
      <c r="B107" s="24"/>
      <c r="C107" s="24"/>
      <c r="D107" s="24"/>
      <c r="K107" s="25">
        <v>180</v>
      </c>
    </row>
    <row r="108" spans="1:11" s="25" customFormat="1" x14ac:dyDescent="0.2">
      <c r="A108" s="24"/>
      <c r="B108" s="24"/>
      <c r="C108" s="24"/>
      <c r="D108" s="24"/>
    </row>
    <row r="109" spans="1:11" s="25" customFormat="1" x14ac:dyDescent="0.2">
      <c r="A109" s="24"/>
      <c r="B109" s="24"/>
      <c r="C109" s="24"/>
      <c r="D109" s="24"/>
    </row>
    <row r="110" spans="1:11" s="25" customFormat="1" x14ac:dyDescent="0.2">
      <c r="A110" s="24"/>
      <c r="B110" s="24"/>
      <c r="C110" s="24"/>
      <c r="D110" s="24"/>
    </row>
    <row r="111" spans="1:11" s="25" customFormat="1" x14ac:dyDescent="0.2">
      <c r="A111" s="24"/>
      <c r="B111" s="24"/>
      <c r="C111" s="24"/>
      <c r="D111" s="24"/>
    </row>
    <row r="112" spans="1:11" s="25" customFormat="1" x14ac:dyDescent="0.2">
      <c r="A112" s="24"/>
      <c r="B112" s="24"/>
      <c r="C112" s="24"/>
      <c r="D112" s="24"/>
    </row>
    <row r="113" spans="1:4" s="25" customFormat="1" x14ac:dyDescent="0.2">
      <c r="A113" s="24"/>
      <c r="B113" s="24"/>
      <c r="C113" s="24"/>
      <c r="D113" s="24"/>
    </row>
    <row r="114" spans="1:4" s="25" customFormat="1" x14ac:dyDescent="0.2">
      <c r="A114" s="24"/>
      <c r="B114" s="24"/>
      <c r="C114" s="24"/>
      <c r="D114" s="24"/>
    </row>
    <row r="115" spans="1:4" s="25" customFormat="1" x14ac:dyDescent="0.2">
      <c r="A115" s="24"/>
      <c r="B115" s="24"/>
      <c r="C115" s="24"/>
      <c r="D115" s="24"/>
    </row>
    <row r="116" spans="1:4" s="25" customFormat="1" x14ac:dyDescent="0.2">
      <c r="A116" s="24"/>
      <c r="B116" s="24"/>
      <c r="C116" s="24"/>
      <c r="D116" s="24"/>
    </row>
    <row r="117" spans="1:4" s="25" customFormat="1" x14ac:dyDescent="0.2">
      <c r="A117" s="24"/>
      <c r="B117" s="24"/>
      <c r="C117" s="24"/>
      <c r="D117" s="24"/>
    </row>
    <row r="118" spans="1:4" s="25" customFormat="1" x14ac:dyDescent="0.2">
      <c r="A118" s="24"/>
      <c r="B118" s="24"/>
      <c r="C118" s="24"/>
      <c r="D118" s="24"/>
    </row>
    <row r="119" spans="1:4" s="25" customFormat="1" x14ac:dyDescent="0.2">
      <c r="A119" s="24"/>
      <c r="B119" s="24"/>
      <c r="C119" s="24"/>
      <c r="D119" s="24"/>
    </row>
    <row r="120" spans="1:4" s="25" customFormat="1" x14ac:dyDescent="0.2">
      <c r="A120" s="24"/>
      <c r="B120" s="24"/>
      <c r="C120" s="24"/>
      <c r="D120" s="24"/>
    </row>
    <row r="121" spans="1:4" s="25" customFormat="1" x14ac:dyDescent="0.2">
      <c r="A121" s="24"/>
      <c r="B121" s="24"/>
      <c r="C121" s="24"/>
      <c r="D121" s="24"/>
    </row>
    <row r="122" spans="1:4" s="25" customFormat="1" x14ac:dyDescent="0.2">
      <c r="A122" s="24"/>
      <c r="B122" s="24"/>
      <c r="C122" s="24"/>
      <c r="D122" s="24"/>
    </row>
    <row r="123" spans="1:4" s="25" customFormat="1" x14ac:dyDescent="0.2">
      <c r="A123" s="24"/>
      <c r="B123" s="24"/>
      <c r="C123" s="24"/>
      <c r="D123" s="24"/>
    </row>
    <row r="124" spans="1:4" s="25" customFormat="1" x14ac:dyDescent="0.2">
      <c r="A124" s="24"/>
      <c r="B124" s="24"/>
      <c r="C124" s="24"/>
      <c r="D124" s="24"/>
    </row>
    <row r="125" spans="1:4" s="25" customFormat="1" x14ac:dyDescent="0.2">
      <c r="A125" s="24"/>
      <c r="B125" s="24"/>
      <c r="C125" s="24"/>
      <c r="D125" s="24"/>
    </row>
    <row r="126" spans="1:4" s="25" customFormat="1" x14ac:dyDescent="0.2">
      <c r="A126" s="24"/>
      <c r="B126" s="24"/>
      <c r="C126" s="24"/>
      <c r="D126" s="24"/>
    </row>
    <row r="127" spans="1:4" s="25" customFormat="1" x14ac:dyDescent="0.2">
      <c r="A127" s="24"/>
      <c r="B127" s="24"/>
      <c r="C127" s="24"/>
      <c r="D127" s="24"/>
    </row>
    <row r="128" spans="1:4" s="25" customFormat="1" x14ac:dyDescent="0.2">
      <c r="A128" s="24"/>
      <c r="B128" s="24"/>
      <c r="C128" s="24"/>
      <c r="D128" s="24"/>
    </row>
    <row r="129" spans="1:4" s="25" customFormat="1" x14ac:dyDescent="0.2">
      <c r="A129" s="24"/>
      <c r="B129" s="24"/>
      <c r="C129" s="24"/>
      <c r="D129" s="24"/>
    </row>
    <row r="130" spans="1:4" s="25" customFormat="1" x14ac:dyDescent="0.2">
      <c r="A130" s="24"/>
      <c r="B130" s="24"/>
      <c r="C130" s="24"/>
      <c r="D130" s="24"/>
    </row>
    <row r="131" spans="1:4" s="25" customFormat="1" x14ac:dyDescent="0.2">
      <c r="A131" s="24"/>
      <c r="B131" s="24"/>
      <c r="C131" s="24"/>
      <c r="D131" s="24"/>
    </row>
    <row r="132" spans="1:4" s="25" customFormat="1" x14ac:dyDescent="0.2">
      <c r="A132" s="24"/>
      <c r="B132" s="24"/>
      <c r="C132" s="24"/>
      <c r="D132" s="24"/>
    </row>
    <row r="133" spans="1:4" s="25" customFormat="1" x14ac:dyDescent="0.2">
      <c r="A133" s="24"/>
      <c r="B133" s="24"/>
      <c r="C133" s="24"/>
      <c r="D133" s="24"/>
    </row>
    <row r="134" spans="1:4" s="25" customFormat="1" x14ac:dyDescent="0.2">
      <c r="A134" s="24"/>
      <c r="B134" s="24"/>
      <c r="C134" s="24"/>
      <c r="D134" s="24"/>
    </row>
    <row r="135" spans="1:4" s="25" customFormat="1" x14ac:dyDescent="0.2">
      <c r="A135" s="24"/>
      <c r="B135" s="24"/>
      <c r="C135" s="24"/>
      <c r="D135" s="24"/>
    </row>
    <row r="136" spans="1:4" s="25" customFormat="1" x14ac:dyDescent="0.2">
      <c r="A136" s="24"/>
      <c r="B136" s="24"/>
      <c r="C136" s="24"/>
      <c r="D136" s="24"/>
    </row>
    <row r="137" spans="1:4" s="25" customFormat="1" x14ac:dyDescent="0.2">
      <c r="A137" s="24"/>
      <c r="B137" s="24"/>
      <c r="C137" s="24"/>
      <c r="D137" s="24"/>
    </row>
    <row r="138" spans="1:4" s="25" customFormat="1" x14ac:dyDescent="0.2">
      <c r="A138" s="24"/>
      <c r="B138" s="24"/>
      <c r="C138" s="24"/>
      <c r="D138" s="24"/>
    </row>
    <row r="139" spans="1:4" s="25" customFormat="1" x14ac:dyDescent="0.2">
      <c r="A139" s="24"/>
      <c r="B139" s="24"/>
      <c r="C139" s="24"/>
      <c r="D139" s="24"/>
    </row>
    <row r="140" spans="1:4" s="25" customFormat="1" x14ac:dyDescent="0.2">
      <c r="A140" s="24"/>
      <c r="B140" s="24"/>
      <c r="C140" s="24"/>
      <c r="D140" s="24"/>
    </row>
    <row r="141" spans="1:4" s="25" customFormat="1" x14ac:dyDescent="0.2">
      <c r="A141" s="24"/>
      <c r="B141" s="24"/>
      <c r="C141" s="24"/>
      <c r="D141" s="24"/>
    </row>
    <row r="142" spans="1:4" s="25" customFormat="1" x14ac:dyDescent="0.2">
      <c r="A142" s="24"/>
      <c r="B142" s="24"/>
      <c r="C142" s="24"/>
      <c r="D142" s="24"/>
    </row>
    <row r="143" spans="1:4" s="25" customFormat="1" x14ac:dyDescent="0.2">
      <c r="A143" s="24"/>
      <c r="B143" s="24"/>
      <c r="C143" s="24"/>
      <c r="D143" s="24"/>
    </row>
    <row r="144" spans="1:4" s="25" customFormat="1" x14ac:dyDescent="0.2">
      <c r="A144" s="24"/>
      <c r="B144" s="24"/>
      <c r="C144" s="24"/>
      <c r="D144" s="24"/>
    </row>
    <row r="145" spans="1:4" s="25" customFormat="1" x14ac:dyDescent="0.2">
      <c r="A145" s="24"/>
      <c r="B145" s="24"/>
      <c r="C145" s="24"/>
      <c r="D145" s="24"/>
    </row>
    <row r="146" spans="1:4" s="25" customFormat="1" x14ac:dyDescent="0.2">
      <c r="A146" s="24"/>
      <c r="B146" s="24"/>
      <c r="C146" s="24"/>
      <c r="D146" s="24"/>
    </row>
    <row r="147" spans="1:4" s="25" customFormat="1" x14ac:dyDescent="0.2">
      <c r="A147" s="24"/>
      <c r="B147" s="24"/>
      <c r="C147" s="24"/>
      <c r="D147" s="24"/>
    </row>
    <row r="148" spans="1:4" s="25" customFormat="1" x14ac:dyDescent="0.2">
      <c r="A148" s="24"/>
      <c r="B148" s="24"/>
      <c r="C148" s="24"/>
      <c r="D148" s="24"/>
    </row>
    <row r="149" spans="1:4" s="25" customFormat="1" x14ac:dyDescent="0.2">
      <c r="A149" s="24"/>
      <c r="B149" s="24"/>
      <c r="C149" s="24"/>
      <c r="D149" s="24"/>
    </row>
    <row r="150" spans="1:4" s="25" customFormat="1" x14ac:dyDescent="0.2">
      <c r="A150" s="24"/>
      <c r="B150" s="24"/>
      <c r="C150" s="24"/>
      <c r="D150" s="24"/>
    </row>
    <row r="151" spans="1:4" s="25" customFormat="1" x14ac:dyDescent="0.2">
      <c r="A151" s="24"/>
      <c r="B151" s="24"/>
      <c r="C151" s="24"/>
      <c r="D151" s="24"/>
    </row>
    <row r="152" spans="1:4" s="25" customFormat="1" x14ac:dyDescent="0.2">
      <c r="A152" s="24"/>
      <c r="B152" s="24"/>
      <c r="C152" s="24"/>
      <c r="D152" s="24"/>
    </row>
    <row r="153" spans="1:4" s="25" customFormat="1" x14ac:dyDescent="0.2">
      <c r="A153" s="24"/>
      <c r="B153" s="24"/>
      <c r="C153" s="24"/>
      <c r="D153" s="24"/>
    </row>
    <row r="154" spans="1:4" s="25" customFormat="1" x14ac:dyDescent="0.2">
      <c r="A154" s="24"/>
      <c r="B154" s="24"/>
      <c r="C154" s="24"/>
      <c r="D154" s="24"/>
    </row>
    <row r="155" spans="1:4" s="25" customFormat="1" x14ac:dyDescent="0.2">
      <c r="A155" s="24"/>
      <c r="B155" s="24"/>
      <c r="C155" s="24"/>
      <c r="D155" s="24"/>
    </row>
    <row r="156" spans="1:4" s="25" customFormat="1" x14ac:dyDescent="0.2">
      <c r="A156" s="24"/>
      <c r="B156" s="24"/>
      <c r="C156" s="24"/>
      <c r="D156" s="24"/>
    </row>
    <row r="157" spans="1:4" s="25" customFormat="1" x14ac:dyDescent="0.2">
      <c r="A157" s="24"/>
      <c r="B157" s="24"/>
      <c r="C157" s="24"/>
      <c r="D157" s="24"/>
    </row>
    <row r="158" spans="1:4" s="25" customFormat="1" x14ac:dyDescent="0.2">
      <c r="A158" s="24"/>
      <c r="B158" s="24"/>
      <c r="C158" s="24"/>
      <c r="D158" s="24"/>
    </row>
    <row r="159" spans="1:4" s="25" customFormat="1" x14ac:dyDescent="0.2">
      <c r="A159" s="24"/>
      <c r="B159" s="24"/>
      <c r="C159" s="24"/>
      <c r="D159" s="24"/>
    </row>
    <row r="160" spans="1:4" s="25" customFormat="1" x14ac:dyDescent="0.2">
      <c r="A160" s="24"/>
      <c r="B160" s="24"/>
      <c r="C160" s="24"/>
      <c r="D160" s="24"/>
    </row>
    <row r="161" spans="1:4" s="25" customFormat="1" x14ac:dyDescent="0.2">
      <c r="A161" s="24"/>
      <c r="B161" s="24"/>
      <c r="C161" s="24"/>
      <c r="D161" s="24"/>
    </row>
    <row r="162" spans="1:4" s="25" customFormat="1" x14ac:dyDescent="0.2">
      <c r="A162" s="24"/>
      <c r="B162" s="24"/>
      <c r="C162" s="24"/>
      <c r="D162" s="24"/>
    </row>
    <row r="163" spans="1:4" s="25" customFormat="1" x14ac:dyDescent="0.2">
      <c r="A163" s="24"/>
      <c r="B163" s="24"/>
      <c r="C163" s="24"/>
      <c r="D163" s="24"/>
    </row>
    <row r="164" spans="1:4" s="25" customFormat="1" x14ac:dyDescent="0.2">
      <c r="A164" s="24"/>
      <c r="B164" s="24"/>
      <c r="C164" s="24"/>
      <c r="D164" s="24"/>
    </row>
    <row r="165" spans="1:4" s="25" customFormat="1" x14ac:dyDescent="0.2">
      <c r="A165" s="24"/>
      <c r="B165" s="24"/>
      <c r="C165" s="24"/>
      <c r="D165" s="24"/>
    </row>
    <row r="166" spans="1:4" s="25" customFormat="1" x14ac:dyDescent="0.2">
      <c r="A166" s="24"/>
      <c r="B166" s="24"/>
      <c r="C166" s="24"/>
      <c r="D166" s="24"/>
    </row>
    <row r="167" spans="1:4" s="25" customFormat="1" x14ac:dyDescent="0.2">
      <c r="A167" s="24"/>
      <c r="B167" s="24"/>
      <c r="C167" s="24"/>
      <c r="D167" s="24"/>
    </row>
    <row r="168" spans="1:4" s="25" customFormat="1" x14ac:dyDescent="0.2">
      <c r="A168" s="24"/>
      <c r="B168" s="24"/>
      <c r="C168" s="24"/>
      <c r="D168" s="24"/>
    </row>
    <row r="169" spans="1:4" s="25" customFormat="1" x14ac:dyDescent="0.2">
      <c r="A169" s="24"/>
      <c r="B169" s="24"/>
      <c r="C169" s="24"/>
      <c r="D169" s="24"/>
    </row>
    <row r="170" spans="1:4" s="25" customFormat="1" x14ac:dyDescent="0.2">
      <c r="A170" s="24"/>
      <c r="B170" s="24"/>
      <c r="C170" s="24"/>
      <c r="D170" s="24"/>
    </row>
    <row r="171" spans="1:4" s="25" customFormat="1" x14ac:dyDescent="0.2">
      <c r="A171" s="24"/>
      <c r="B171" s="24"/>
      <c r="C171" s="24"/>
      <c r="D171" s="24"/>
    </row>
    <row r="172" spans="1:4" s="25" customFormat="1" x14ac:dyDescent="0.2">
      <c r="A172" s="24"/>
      <c r="B172" s="24"/>
      <c r="C172" s="24"/>
      <c r="D172" s="24"/>
    </row>
    <row r="173" spans="1:4" s="25" customFormat="1" x14ac:dyDescent="0.2">
      <c r="A173" s="24"/>
      <c r="B173" s="24"/>
      <c r="C173" s="24"/>
      <c r="D173" s="24"/>
    </row>
    <row r="174" spans="1:4" s="25" customFormat="1" x14ac:dyDescent="0.2">
      <c r="A174" s="24"/>
      <c r="B174" s="24"/>
      <c r="C174" s="24"/>
      <c r="D174" s="24"/>
    </row>
    <row r="175" spans="1:4" s="25" customFormat="1" x14ac:dyDescent="0.2">
      <c r="A175" s="24"/>
      <c r="B175" s="24"/>
      <c r="C175" s="24"/>
      <c r="D175" s="24"/>
    </row>
    <row r="176" spans="1:4" s="25" customFormat="1" x14ac:dyDescent="0.2">
      <c r="A176" s="24"/>
      <c r="B176" s="24"/>
      <c r="C176" s="24"/>
      <c r="D176" s="24"/>
    </row>
    <row r="177" spans="1:4" s="25" customFormat="1" x14ac:dyDescent="0.2">
      <c r="A177" s="24"/>
      <c r="B177" s="24"/>
      <c r="C177" s="24"/>
      <c r="D177" s="24"/>
    </row>
    <row r="178" spans="1:4" s="25" customFormat="1" x14ac:dyDescent="0.2">
      <c r="A178" s="24"/>
      <c r="B178" s="24"/>
      <c r="C178" s="24"/>
      <c r="D178" s="24"/>
    </row>
    <row r="179" spans="1:4" s="25" customFormat="1" x14ac:dyDescent="0.2">
      <c r="A179" s="24"/>
      <c r="B179" s="24"/>
      <c r="C179" s="24"/>
      <c r="D179" s="24"/>
    </row>
    <row r="180" spans="1:4" s="25" customFormat="1" x14ac:dyDescent="0.2">
      <c r="A180" s="24"/>
      <c r="B180" s="24"/>
      <c r="C180" s="24"/>
      <c r="D180" s="24"/>
    </row>
    <row r="181" spans="1:4" s="25" customFormat="1" x14ac:dyDescent="0.2">
      <c r="A181" s="24"/>
      <c r="B181" s="24"/>
      <c r="C181" s="24"/>
      <c r="D181" s="24"/>
    </row>
    <row r="182" spans="1:4" s="25" customFormat="1" x14ac:dyDescent="0.2">
      <c r="A182" s="24"/>
      <c r="B182" s="24"/>
      <c r="C182" s="24"/>
      <c r="D182" s="24"/>
    </row>
    <row r="183" spans="1:4" s="25" customFormat="1" x14ac:dyDescent="0.2">
      <c r="A183" s="24"/>
      <c r="B183" s="24"/>
      <c r="C183" s="24"/>
      <c r="D183" s="24"/>
    </row>
    <row r="184" spans="1:4" s="25" customFormat="1" x14ac:dyDescent="0.2">
      <c r="A184" s="24"/>
      <c r="B184" s="24"/>
      <c r="C184" s="24"/>
      <c r="D184" s="24"/>
    </row>
    <row r="185" spans="1:4" s="25" customFormat="1" x14ac:dyDescent="0.2">
      <c r="A185" s="24"/>
      <c r="B185" s="24"/>
      <c r="C185" s="24"/>
      <c r="D185" s="24"/>
    </row>
    <row r="186" spans="1:4" s="25" customFormat="1" x14ac:dyDescent="0.2">
      <c r="A186" s="24"/>
      <c r="B186" s="24"/>
      <c r="C186" s="24"/>
      <c r="D186" s="24"/>
    </row>
    <row r="187" spans="1:4" s="25" customFormat="1" x14ac:dyDescent="0.2">
      <c r="A187" s="24"/>
      <c r="B187" s="24"/>
      <c r="C187" s="24"/>
      <c r="D187" s="24"/>
    </row>
    <row r="188" spans="1:4" s="25" customFormat="1" x14ac:dyDescent="0.2">
      <c r="A188" s="24"/>
      <c r="B188" s="24"/>
      <c r="C188" s="24"/>
      <c r="D188" s="24"/>
    </row>
    <row r="189" spans="1:4" s="25" customFormat="1" x14ac:dyDescent="0.2">
      <c r="A189" s="24"/>
      <c r="B189" s="24"/>
      <c r="C189" s="24"/>
      <c r="D189" s="24"/>
    </row>
    <row r="190" spans="1:4" s="25" customFormat="1" x14ac:dyDescent="0.2">
      <c r="A190" s="24"/>
      <c r="B190" s="24"/>
      <c r="C190" s="24"/>
      <c r="D190" s="24"/>
    </row>
    <row r="191" spans="1:4" s="25" customFormat="1" x14ac:dyDescent="0.2">
      <c r="A191" s="24"/>
      <c r="B191" s="24"/>
      <c r="C191" s="24"/>
      <c r="D191" s="24"/>
    </row>
    <row r="192" spans="1:4" s="25" customFormat="1" x14ac:dyDescent="0.2">
      <c r="A192" s="24"/>
      <c r="B192" s="24"/>
      <c r="C192" s="24"/>
      <c r="D192" s="24"/>
    </row>
    <row r="193" spans="1:4" s="25" customFormat="1" x14ac:dyDescent="0.2">
      <c r="A193" s="24"/>
      <c r="B193" s="24"/>
      <c r="C193" s="24"/>
      <c r="D193" s="24"/>
    </row>
    <row r="194" spans="1:4" s="25" customFormat="1" x14ac:dyDescent="0.2">
      <c r="A194" s="24"/>
      <c r="B194" s="24"/>
      <c r="C194" s="24"/>
      <c r="D194" s="24"/>
    </row>
    <row r="195" spans="1:4" s="25" customFormat="1" ht="2.25" customHeight="1" x14ac:dyDescent="0.2">
      <c r="A195" s="24"/>
      <c r="B195" s="24"/>
      <c r="C195" s="24"/>
      <c r="D195" s="24"/>
    </row>
    <row r="196" spans="1:4" s="25" customFormat="1" hidden="1" x14ac:dyDescent="0.2">
      <c r="A196" s="24"/>
      <c r="B196" s="24"/>
      <c r="C196" s="24"/>
      <c r="D196" s="24"/>
    </row>
    <row r="197" spans="1:4" s="25" customFormat="1" hidden="1" x14ac:dyDescent="0.2">
      <c r="A197" s="24"/>
      <c r="B197" s="24"/>
      <c r="C197" s="24"/>
      <c r="D197" s="24"/>
    </row>
    <row r="198" spans="1:4" s="25" customFormat="1" hidden="1" x14ac:dyDescent="0.2">
      <c r="A198" s="24"/>
      <c r="B198" s="24"/>
      <c r="C198" s="24"/>
      <c r="D198" s="24"/>
    </row>
    <row r="199" spans="1:4" s="25" customFormat="1" hidden="1" x14ac:dyDescent="0.2">
      <c r="A199" s="24"/>
      <c r="B199" s="24"/>
      <c r="C199" s="24"/>
      <c r="D199" s="24"/>
    </row>
    <row r="200" spans="1:4" s="25" customFormat="1" hidden="1" x14ac:dyDescent="0.2">
      <c r="A200" s="24"/>
      <c r="B200" s="24"/>
      <c r="C200" s="24"/>
      <c r="D200" s="24"/>
    </row>
    <row r="201" spans="1:4" s="25" customFormat="1" hidden="1" x14ac:dyDescent="0.2">
      <c r="A201" s="24"/>
      <c r="B201" s="24"/>
      <c r="C201" s="24"/>
      <c r="D201" s="24"/>
    </row>
    <row r="202" spans="1:4" s="25" customFormat="1" hidden="1" x14ac:dyDescent="0.2">
      <c r="A202" s="24"/>
      <c r="B202" s="24"/>
      <c r="C202" s="24"/>
      <c r="D202" s="24"/>
    </row>
    <row r="203" spans="1:4" s="25" customFormat="1" hidden="1" x14ac:dyDescent="0.2">
      <c r="A203" s="24"/>
      <c r="B203" s="24"/>
      <c r="C203" s="24"/>
      <c r="D203" s="24"/>
    </row>
    <row r="204" spans="1:4" s="25" customFormat="1" hidden="1" x14ac:dyDescent="0.2">
      <c r="A204" s="24"/>
      <c r="B204" s="24"/>
      <c r="C204" s="24"/>
      <c r="D204" s="24"/>
    </row>
    <row r="205" spans="1:4" s="25" customFormat="1" hidden="1" x14ac:dyDescent="0.2">
      <c r="A205" s="24"/>
      <c r="B205" s="24"/>
      <c r="C205" s="24"/>
      <c r="D205" s="24"/>
    </row>
    <row r="206" spans="1:4" s="25" customFormat="1" hidden="1" x14ac:dyDescent="0.2">
      <c r="A206" s="24"/>
      <c r="B206" s="24"/>
      <c r="C206" s="24"/>
      <c r="D206" s="24"/>
    </row>
    <row r="207" spans="1:4" s="25" customFormat="1" hidden="1" x14ac:dyDescent="0.2">
      <c r="A207" s="24"/>
      <c r="B207" s="24"/>
      <c r="C207" s="24"/>
      <c r="D207" s="24"/>
    </row>
    <row r="208" spans="1:4" s="25" customFormat="1" hidden="1" x14ac:dyDescent="0.2">
      <c r="A208" s="24"/>
      <c r="B208" s="24"/>
      <c r="C208" s="24"/>
      <c r="D208" s="24"/>
    </row>
    <row r="209" spans="1:4" s="25" customFormat="1" hidden="1" x14ac:dyDescent="0.2">
      <c r="A209" s="24"/>
      <c r="B209" s="24"/>
      <c r="C209" s="24"/>
      <c r="D209" s="24"/>
    </row>
    <row r="210" spans="1:4" s="25" customFormat="1" hidden="1" x14ac:dyDescent="0.2">
      <c r="A210" s="24"/>
      <c r="B210" s="24"/>
      <c r="C210" s="24"/>
      <c r="D210" s="24"/>
    </row>
    <row r="211" spans="1:4" s="25" customFormat="1" hidden="1" x14ac:dyDescent="0.2">
      <c r="A211" s="24"/>
      <c r="B211" s="24"/>
      <c r="C211" s="24"/>
      <c r="D211" s="24"/>
    </row>
    <row r="212" spans="1:4" s="25" customFormat="1" ht="12" hidden="1" customHeight="1" x14ac:dyDescent="0.2">
      <c r="A212" s="24"/>
      <c r="B212" s="24"/>
      <c r="C212" s="24"/>
      <c r="D212" s="24"/>
    </row>
    <row r="213" spans="1:4" s="25" customFormat="1" ht="2.25" hidden="1" customHeight="1" x14ac:dyDescent="0.2">
      <c r="A213" s="24"/>
      <c r="B213" s="24"/>
      <c r="C213" s="24"/>
      <c r="D213" s="24"/>
    </row>
    <row r="214" spans="1:4" hidden="1" x14ac:dyDescent="0.2"/>
    <row r="215" spans="1:4" hidden="1" x14ac:dyDescent="0.2"/>
    <row r="216" spans="1:4" ht="2.25" customHeight="1" x14ac:dyDescent="0.2"/>
    <row r="217" spans="1:4" hidden="1" x14ac:dyDescent="0.2"/>
    <row r="218" spans="1:4" hidden="1" x14ac:dyDescent="0.2"/>
    <row r="219" spans="1:4" hidden="1" x14ac:dyDescent="0.2"/>
    <row r="220" spans="1:4" hidden="1" x14ac:dyDescent="0.2"/>
    <row r="221" spans="1:4" hidden="1" x14ac:dyDescent="0.2"/>
    <row r="222" spans="1:4" hidden="1" x14ac:dyDescent="0.2"/>
    <row r="223" spans="1:4" hidden="1" x14ac:dyDescent="0.2"/>
    <row r="224" spans="1:4" hidden="1" x14ac:dyDescent="0.2"/>
    <row r="225" spans="5:11" hidden="1" x14ac:dyDescent="0.2"/>
    <row r="226" spans="5:11" hidden="1" x14ac:dyDescent="0.2"/>
    <row r="227" spans="5:11" s="13" customFormat="1" hidden="1" x14ac:dyDescent="0.2">
      <c r="E227" s="10"/>
      <c r="F227" s="10"/>
      <c r="G227" s="10"/>
      <c r="H227" s="10"/>
      <c r="I227" s="10"/>
      <c r="J227" s="10"/>
      <c r="K227" s="10"/>
    </row>
    <row r="228" spans="5:11" s="13" customFormat="1" hidden="1" x14ac:dyDescent="0.2">
      <c r="E228" s="10"/>
      <c r="F228" s="10"/>
      <c r="G228" s="10"/>
      <c r="H228" s="10"/>
      <c r="I228" s="10"/>
      <c r="J228" s="10"/>
      <c r="K228" s="10"/>
    </row>
    <row r="229" spans="5:11" s="13" customFormat="1" hidden="1" x14ac:dyDescent="0.2">
      <c r="E229" s="10"/>
      <c r="F229" s="10"/>
      <c r="G229" s="10"/>
      <c r="H229" s="10"/>
      <c r="I229" s="10"/>
      <c r="J229" s="10"/>
      <c r="K229" s="10"/>
    </row>
    <row r="230" spans="5:11" s="13" customFormat="1" hidden="1" x14ac:dyDescent="0.2">
      <c r="E230" s="10"/>
      <c r="F230" s="10"/>
      <c r="G230" s="10"/>
      <c r="H230" s="10"/>
      <c r="I230" s="10"/>
      <c r="J230" s="10"/>
      <c r="K230" s="10"/>
    </row>
    <row r="231" spans="5:11" s="13" customFormat="1" hidden="1" x14ac:dyDescent="0.2">
      <c r="E231" s="10"/>
      <c r="F231" s="10"/>
      <c r="G231" s="10"/>
      <c r="H231" s="10"/>
      <c r="I231" s="10"/>
      <c r="J231" s="10"/>
      <c r="K231" s="10"/>
    </row>
    <row r="232" spans="5:11" s="13" customFormat="1" hidden="1" x14ac:dyDescent="0.2">
      <c r="E232" s="10"/>
      <c r="F232" s="10"/>
      <c r="G232" s="10"/>
      <c r="H232" s="10"/>
      <c r="I232" s="10"/>
      <c r="J232" s="10"/>
      <c r="K232" s="10"/>
    </row>
    <row r="233" spans="5:11" s="13" customFormat="1" hidden="1" x14ac:dyDescent="0.2">
      <c r="E233" s="10"/>
      <c r="F233" s="10"/>
      <c r="G233" s="10"/>
      <c r="H233" s="10"/>
      <c r="I233" s="10"/>
      <c r="J233" s="10"/>
      <c r="K233" s="10"/>
    </row>
    <row r="234" spans="5:11" s="13" customFormat="1" hidden="1" x14ac:dyDescent="0.2">
      <c r="E234" s="10"/>
      <c r="F234" s="10"/>
      <c r="G234" s="10"/>
      <c r="H234" s="10"/>
      <c r="I234" s="10"/>
      <c r="J234" s="10"/>
      <c r="K234" s="10"/>
    </row>
    <row r="235" spans="5:11" s="13" customFormat="1" hidden="1" x14ac:dyDescent="0.2">
      <c r="E235" s="10"/>
      <c r="F235" s="10"/>
      <c r="G235" s="10"/>
      <c r="H235" s="10"/>
      <c r="I235" s="10"/>
      <c r="J235" s="10"/>
      <c r="K235" s="10"/>
    </row>
    <row r="236" spans="5:11" s="13" customFormat="1" hidden="1" x14ac:dyDescent="0.2">
      <c r="E236" s="10"/>
      <c r="F236" s="10"/>
      <c r="G236" s="10"/>
      <c r="H236" s="10"/>
      <c r="I236" s="10"/>
      <c r="J236" s="10"/>
      <c r="K236" s="10"/>
    </row>
    <row r="237" spans="5:11" s="13" customFormat="1" hidden="1" x14ac:dyDescent="0.2">
      <c r="E237" s="10"/>
      <c r="F237" s="10"/>
      <c r="G237" s="10"/>
      <c r="H237" s="10"/>
      <c r="I237" s="10"/>
      <c r="J237" s="10"/>
      <c r="K237" s="10"/>
    </row>
  </sheetData>
  <sheetProtection algorithmName="SHA-512" hashValue="Zvro/T/lD8HiRLgObLwpwUb5JcNJSIzyPtw3lhz6nv9rQbk+NvJ2V+n/tINwAgw2ylhpX53ln35srQptokkLXw==" saltValue="6VdNtT1imAR/mB6Rl+cgRA==" spinCount="100000" sheet="1" formatCells="0" selectLockedCells="1" pivotTables="0"/>
  <mergeCells count="21">
    <mergeCell ref="A1:D9"/>
    <mergeCell ref="C10:E10"/>
    <mergeCell ref="B12:E12"/>
    <mergeCell ref="B13:E13"/>
    <mergeCell ref="C15:E15"/>
    <mergeCell ref="A45:F45"/>
    <mergeCell ref="B11:E11"/>
    <mergeCell ref="D29:G29"/>
    <mergeCell ref="B35:E35"/>
    <mergeCell ref="B36:E37"/>
    <mergeCell ref="B41:E41"/>
    <mergeCell ref="B42:E42"/>
    <mergeCell ref="B43:E43"/>
    <mergeCell ref="B44:E44"/>
    <mergeCell ref="B17:B18"/>
    <mergeCell ref="C17:E17"/>
    <mergeCell ref="C18:E18"/>
    <mergeCell ref="C19:E19"/>
    <mergeCell ref="C20:E20"/>
    <mergeCell ref="B30:E33"/>
    <mergeCell ref="C16:E16"/>
  </mergeCells>
  <dataValidations count="1">
    <dataValidation type="list" allowBlank="1" showInputMessage="1" showErrorMessage="1" sqref="D23:D24" xr:uid="{BD037160-E185-4EA5-A72A-24A9C9C25F15}">
      <formula1>$K$77:$K$103</formula1>
    </dataValidation>
  </dataValidations>
  <pageMargins left="0.78740157499999996" right="0.78740157499999996" top="0.984251969" bottom="0.984251969" header="0.4921259845" footer="0.4921259845"/>
  <pageSetup paperSize="9" scale="77"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BORDEAUX</vt:lpstr>
      <vt:lpstr>PUJOL LUX</vt:lpstr>
      <vt:lpstr>PUJOL BEL</vt:lpstr>
      <vt:lpstr>'PUJOL BEL'!Zone_d_impression</vt:lpstr>
      <vt:lpstr>'PUJOL LUX'!Zone_d_impression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ncarre</dc:creator>
  <cp:lastModifiedBy>Tania Vakolyuk</cp:lastModifiedBy>
  <cp:lastPrinted>2024-06-06T07:46:12Z</cp:lastPrinted>
  <dcterms:created xsi:type="dcterms:W3CDTF">2019-05-24T14:37:26Z</dcterms:created>
  <dcterms:modified xsi:type="dcterms:W3CDTF">2024-07-03T11:29:53Z</dcterms:modified>
</cp:coreProperties>
</file>